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Groups\Budget Office\COMMON\Website\documents\forms\examples\"/>
    </mc:Choice>
  </mc:AlternateContent>
  <bookViews>
    <workbookView xWindow="0" yWindow="0" windowWidth="28800" windowHeight="14235" activeTab="2"/>
  </bookViews>
  <sheets>
    <sheet name="Backup &amp; Notes" sheetId="1" r:id="rId1"/>
    <sheet name="Funding -Multiple Sources" sheetId="2" r:id="rId2"/>
    <sheet name="EXAMPLE-NEW" sheetId="3" r:id="rId3"/>
    <sheet name="EXAMPLE-REVISED" sheetId="4" r:id="rId4"/>
  </sheets>
  <externalReferences>
    <externalReference r:id="rId5"/>
  </externalReferences>
  <definedNames>
    <definedName name="_Key1" localSheetId="0" hidden="1">'Backup &amp; Notes'!#REF!</definedName>
    <definedName name="_Key1" localSheetId="2" hidden="1">'EXAMPLE-NEW'!$D$24</definedName>
    <definedName name="_Key1" localSheetId="3" hidden="1">'EXAMPLE-REVISED'!$D$24</definedName>
    <definedName name="_Key1" localSheetId="1" hidden="1">'Funding -Multiple Sources'!#REF!</definedName>
    <definedName name="_Order1" hidden="1">255</definedName>
    <definedName name="_Regression_Int" localSheetId="0" hidden="1">1</definedName>
    <definedName name="_Regression_Int" localSheetId="2" hidden="1">1</definedName>
    <definedName name="_Regression_Int" localSheetId="3" hidden="1">1</definedName>
    <definedName name="_Regression_Int" localSheetId="1" hidden="1">1</definedName>
    <definedName name="_Sort" localSheetId="0" hidden="1">'Backup &amp; Notes'!#REF!</definedName>
    <definedName name="_Sort" localSheetId="2" hidden="1">'EXAMPLE-NEW'!$D$24:$D$27</definedName>
    <definedName name="_Sort" localSheetId="3" hidden="1">'EXAMPLE-REVISED'!$D$24:$D$27</definedName>
    <definedName name="_Sort" localSheetId="1" hidden="1">'Funding -Multiple Sources'!#REF!</definedName>
    <definedName name="_xlnm.Print_Area" localSheetId="0">'Backup &amp; Notes'!$A$1:$D$4</definedName>
    <definedName name="_xlnm.Print_Area" localSheetId="2">'EXAMPLE-NEW'!$A$2:$M$64</definedName>
    <definedName name="_xlnm.Print_Area" localSheetId="3">'EXAMPLE-REVISED'!$A$2:$M$64</definedName>
    <definedName name="_xlnm.Print_Area" localSheetId="1">'Funding -Multiple Sources'!$A$1:$E$32</definedName>
    <definedName name="Print_Area_MI" localSheetId="0">'Backup &amp; Notes'!$A$1:$D$4</definedName>
    <definedName name="Print_Area_MI" localSheetId="2">'EXAMPLE-NEW'!$A$8:$M$62</definedName>
    <definedName name="Print_Area_MI" localSheetId="3">'EXAMPLE-REVISED'!$A$8:$M$62</definedName>
    <definedName name="Print_Area_MI" localSheetId="1">'Funding -Multiple Sources'!$A$1:$E$32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4" i="4" l="1"/>
  <c r="M39" i="4"/>
  <c r="M37" i="4"/>
  <c r="K28" i="4"/>
  <c r="I28" i="4"/>
  <c r="M27" i="4"/>
  <c r="M26" i="4"/>
  <c r="M25" i="4"/>
  <c r="M24" i="4"/>
  <c r="K21" i="4"/>
  <c r="I21" i="4"/>
  <c r="M20" i="4"/>
  <c r="M19" i="4"/>
  <c r="M18" i="4"/>
  <c r="M17" i="4"/>
  <c r="N11" i="4"/>
  <c r="M42" i="3"/>
  <c r="M43" i="3" s="1"/>
  <c r="M45" i="3" s="1"/>
  <c r="K28" i="3"/>
  <c r="I28" i="3"/>
  <c r="M27" i="3"/>
  <c r="M26" i="3"/>
  <c r="M25" i="3"/>
  <c r="M24" i="3"/>
  <c r="K21" i="3"/>
  <c r="I21" i="3"/>
  <c r="M20" i="3"/>
  <c r="M19" i="3"/>
  <c r="M18" i="3"/>
  <c r="M17" i="3"/>
  <c r="N11" i="3"/>
  <c r="E32" i="2"/>
  <c r="M42" i="4" s="1"/>
  <c r="D3" i="2"/>
  <c r="B3" i="2"/>
  <c r="A7" i="1"/>
  <c r="A4" i="1"/>
  <c r="K30" i="3" l="1"/>
  <c r="I30" i="3"/>
  <c r="M21" i="3"/>
  <c r="M28" i="3"/>
  <c r="M28" i="4"/>
  <c r="M21" i="4"/>
  <c r="I30" i="4"/>
  <c r="K30" i="4"/>
  <c r="M43" i="4"/>
  <c r="M45" i="4" s="1"/>
  <c r="M30" i="4" l="1"/>
  <c r="M30" i="3"/>
  <c r="N45" i="4"/>
</calcChain>
</file>

<file path=xl/sharedStrings.xml><?xml version="1.0" encoding="utf-8"?>
<sst xmlns="http://schemas.openxmlformats.org/spreadsheetml/2006/main" count="217" uniqueCount="100">
  <si>
    <t>Backup and Notes:</t>
  </si>
  <si>
    <t>ACCOUNT NAME</t>
  </si>
  <si>
    <t>ACCOUNT NUMBER</t>
  </si>
  <si>
    <t>New Account Request Form:</t>
  </si>
  <si>
    <t>Controller's Questions:</t>
  </si>
  <si>
    <t>Funding Source:</t>
  </si>
  <si>
    <t>Multiple Funding Sources:</t>
  </si>
  <si>
    <t>PROJECT:</t>
  </si>
  <si>
    <t>FUNDING SOURCES:</t>
  </si>
  <si>
    <t>REVENUE SOURCE</t>
  </si>
  <si>
    <t>AMOUNT</t>
  </si>
  <si>
    <t>Total will roll forward to Budget Form CELL M41</t>
  </si>
  <si>
    <t>PROJECT TOTAL:</t>
  </si>
  <si>
    <t>EXAMPLE - COMPLETE 'BUDGET' TAB FOR NEW OR REVISED BUDGET REQUESTS</t>
  </si>
  <si>
    <t xml:space="preserve">PLANT BUDGET FORM </t>
  </si>
  <si>
    <t>NEW:</t>
  </si>
  <si>
    <t>X</t>
  </si>
  <si>
    <t>REVISED:</t>
  </si>
  <si>
    <t>FUND</t>
  </si>
  <si>
    <t>AGENCY</t>
  </si>
  <si>
    <t>ORGN</t>
  </si>
  <si>
    <t>DEPARTMENT</t>
  </si>
  <si>
    <t>FACILITIES MANAGEMENT</t>
  </si>
  <si>
    <t>2887</t>
  </si>
  <si>
    <t>316</t>
  </si>
  <si>
    <t>NEW</t>
  </si>
  <si>
    <t>ACCOUNT MANAGER</t>
  </si>
  <si>
    <t>KARL REYNOLDS</t>
  </si>
  <si>
    <t>CIP 11-13 ELECTRIC SEP/CHILLER</t>
  </si>
  <si>
    <t>SECTION 1: BUDGET</t>
  </si>
  <si>
    <t>(1)</t>
  </si>
  <si>
    <t>(2)</t>
  </si>
  <si>
    <t>(3)</t>
  </si>
  <si>
    <t>Current/New</t>
  </si>
  <si>
    <t>Revision</t>
  </si>
  <si>
    <t>Revised</t>
  </si>
  <si>
    <t>REVENUES</t>
  </si>
  <si>
    <t>REV SRC</t>
  </si>
  <si>
    <t>Budget</t>
  </si>
  <si>
    <t xml:space="preserve"> </t>
  </si>
  <si>
    <t>Requested</t>
  </si>
  <si>
    <t xml:space="preserve">Transfer In  </t>
  </si>
  <si>
    <t>VT</t>
  </si>
  <si>
    <t>Other Restricted</t>
  </si>
  <si>
    <t>Bond Proceeds</t>
  </si>
  <si>
    <t>PB</t>
  </si>
  <si>
    <t>Gifts</t>
  </si>
  <si>
    <t>TOTAL SOURCE OF FUNDS</t>
  </si>
  <si>
    <t>EXPENDITURES</t>
  </si>
  <si>
    <t>EXP OBJ</t>
  </si>
  <si>
    <t xml:space="preserve">Transfer Out </t>
  </si>
  <si>
    <t>Operating</t>
  </si>
  <si>
    <t>Other Fixed Assets</t>
  </si>
  <si>
    <t>61</t>
  </si>
  <si>
    <t>TOTAL USE OF FUNDS</t>
  </si>
  <si>
    <t>VARIANCE (MUST EQUAL ZERO):</t>
  </si>
  <si>
    <t>SECTION 2:  PROJECT DETAILS &amp; TIMELINE</t>
  </si>
  <si>
    <t>Projected Start Date:</t>
  </si>
  <si>
    <t>Actual Start Date:</t>
  </si>
  <si>
    <t>Projected End Date:</t>
  </si>
  <si>
    <t>New account to install 2 new transformers and switchgear to expand the Satellite Energy Plant (SEP) to house 4 chillers and 4 cooling towers.</t>
  </si>
  <si>
    <t>SECTION 3:  FUNDING SOURCES</t>
  </si>
  <si>
    <t>CIPU 11/13</t>
  </si>
  <si>
    <t>2885-316-893C</t>
  </si>
  <si>
    <t>CIP U - 11/13 REST RESERVE</t>
  </si>
  <si>
    <t>2305-201-525G</t>
  </si>
  <si>
    <t>GENERAL GIFTS</t>
  </si>
  <si>
    <t>State</t>
  </si>
  <si>
    <t>2101-216-1510</t>
  </si>
  <si>
    <t>FACILITIES MAINTENANCE SRVCS</t>
  </si>
  <si>
    <t>TOTAL FROM MULTIPLES SOURCES TAB</t>
  </si>
  <si>
    <t>TOTAL PROJECT BUDGET</t>
  </si>
  <si>
    <t>NON-PLANT SOURCES</t>
  </si>
  <si>
    <t>TOTAL PLANT ACCOUNT BUDGET</t>
  </si>
  <si>
    <t>SECTION 4:  BACKUP ATTACHED</t>
  </si>
  <si>
    <t>Funding approval:  Project Estimate/CIP Rec Schedule/Other</t>
  </si>
  <si>
    <t>x</t>
  </si>
  <si>
    <t>Required</t>
  </si>
  <si>
    <t>Controller's Review/Email:</t>
  </si>
  <si>
    <t>Required (New)</t>
  </si>
  <si>
    <t>Other:</t>
  </si>
  <si>
    <t>Optional</t>
  </si>
  <si>
    <t>SECTION 5:  APPROVALS</t>
  </si>
  <si>
    <t>Requested by:</t>
  </si>
  <si>
    <t>Budget Office:</t>
  </si>
  <si>
    <t>Karl Reynolds</t>
  </si>
  <si>
    <t>Date Received:</t>
  </si>
  <si>
    <t>FY:</t>
  </si>
  <si>
    <t>Trans #s:</t>
  </si>
  <si>
    <t>Account Manager</t>
  </si>
  <si>
    <t>Date</t>
  </si>
  <si>
    <t>Approved by:</t>
  </si>
  <si>
    <t>Reviewed By:</t>
  </si>
  <si>
    <t>VP Bomotti</t>
  </si>
  <si>
    <t>(Analyst)</t>
  </si>
  <si>
    <t>Approved By:</t>
  </si>
  <si>
    <t>SVP Finance &amp; Business</t>
  </si>
  <si>
    <t xml:space="preserve">(Director) </t>
  </si>
  <si>
    <t>Revision to increase total project budget by $200,000 to provide additional capacity for an additional chiller and cooling tower, 5 total.  Additional plant funds from CIP reserves and an additional $50K from state funds.</t>
  </si>
  <si>
    <t>Revised quote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</si>
</sst>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43" formatCode="_(* #,##0.00_);_(* \(#,##0.00\);_(* &quot;-&quot;??_);_(@_)"/>
    <numFmt numFmtId="164" formatCode="General_)"/>
    <numFmt numFmtId="165" formatCode="_(* #,##0_);_(* \(#,##0\);_(* &quot;-&quot;??_);_(@_)"/>
    <numFmt numFmtId="166" formatCode="mm/dd/yy;@"/>
  </numFmts>
  <fonts count="11" x14ac:knownFonts="1">
    <font>
      <sz val="10"/>
      <name val="Helv"/>
    </font>
    <font>
      <sz val="12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Helv"/>
    </font>
    <font>
      <b/>
      <sz val="10"/>
      <color rgb="FF0000FF"/>
      <name val="Arial"/>
      <family val="2"/>
    </font>
    <font>
      <b/>
      <sz val="10"/>
      <name val="Arial"/>
      <family val="2"/>
    </font>
    <font>
      <sz val="18"/>
      <name val="Arial"/>
      <family val="2"/>
    </font>
    <font>
      <sz val="10"/>
      <color indexed="12"/>
      <name val="Arial"/>
      <family val="2"/>
    </font>
    <font>
      <sz val="9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3"/>
        <bgColor indexed="22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/>
      <right/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164" fontId="0" fillId="0" borderId="0"/>
    <xf numFmtId="43" fontId="2" fillId="0" borderId="0" applyFont="0" applyFill="0" applyBorder="0" applyAlignment="0" applyProtection="0"/>
  </cellStyleXfs>
  <cellXfs count="176">
    <xf numFmtId="164" fontId="0" fillId="0" borderId="0" xfId="0"/>
    <xf numFmtId="164" fontId="1" fillId="0" borderId="0" xfId="0" applyFont="1"/>
    <xf numFmtId="165" fontId="2" fillId="0" borderId="0" xfId="1" applyNumberFormat="1" applyFont="1"/>
    <xf numFmtId="165" fontId="3" fillId="0" borderId="0" xfId="1" applyNumberFormat="1" applyFont="1" applyFill="1" applyAlignment="1" applyProtection="1">
      <alignment horizontal="left" vertical="center"/>
    </xf>
    <xf numFmtId="164" fontId="0" fillId="0" borderId="0" xfId="0" applyAlignment="1">
      <alignment horizontal="center"/>
    </xf>
    <xf numFmtId="164" fontId="4" fillId="0" borderId="1" xfId="0" applyFont="1" applyBorder="1" applyAlignment="1">
      <alignment horizontal="left" vertical="center" indent="1"/>
    </xf>
    <xf numFmtId="165" fontId="2" fillId="0" borderId="0" xfId="1" applyNumberFormat="1" applyFont="1" applyProtection="1">
      <protection locked="0"/>
    </xf>
    <xf numFmtId="165" fontId="5" fillId="0" borderId="0" xfId="0" applyNumberFormat="1" applyFont="1" applyAlignment="1">
      <alignment horizontal="left"/>
    </xf>
    <xf numFmtId="164" fontId="2" fillId="0" borderId="0" xfId="0" applyFont="1"/>
    <xf numFmtId="164" fontId="2" fillId="0" borderId="0" xfId="0" applyFont="1" applyAlignment="1">
      <alignment horizontal="left" indent="1"/>
    </xf>
    <xf numFmtId="165" fontId="2" fillId="0" borderId="0" xfId="1" applyNumberFormat="1" applyFont="1" applyAlignment="1" applyProtection="1">
      <alignment horizontal="center"/>
    </xf>
    <xf numFmtId="165" fontId="3" fillId="0" borderId="0" xfId="1" applyNumberFormat="1" applyFont="1" applyFill="1" applyAlignment="1" applyProtection="1">
      <alignment horizontal="center" vertical="center"/>
    </xf>
    <xf numFmtId="165" fontId="5" fillId="0" borderId="0" xfId="0" applyNumberFormat="1" applyFont="1" applyAlignment="1">
      <alignment horizontal="center"/>
    </xf>
    <xf numFmtId="165" fontId="3" fillId="0" borderId="0" xfId="1" applyNumberFormat="1" applyFont="1" applyFill="1" applyAlignment="1" applyProtection="1">
      <alignment horizontal="right" vertical="center" indent="1"/>
    </xf>
    <xf numFmtId="164" fontId="4" fillId="0" borderId="1" xfId="0" applyFont="1" applyBorder="1" applyAlignment="1">
      <alignment horizontal="center" vertical="center"/>
    </xf>
    <xf numFmtId="165" fontId="2" fillId="0" borderId="0" xfId="1" applyNumberFormat="1" applyFont="1" applyFill="1" applyAlignment="1" applyProtection="1">
      <alignment horizontal="center"/>
    </xf>
    <xf numFmtId="165" fontId="2" fillId="0" borderId="0" xfId="1" applyNumberFormat="1" applyFont="1" applyFill="1"/>
    <xf numFmtId="164" fontId="3" fillId="2" borderId="2" xfId="0" applyFont="1" applyFill="1" applyBorder="1" applyAlignment="1" applyProtection="1">
      <alignment horizontal="center" vertical="center"/>
    </xf>
    <xf numFmtId="164" fontId="3" fillId="2" borderId="3" xfId="0" applyFont="1" applyFill="1" applyBorder="1" applyAlignment="1" applyProtection="1">
      <alignment horizontal="center" vertical="center"/>
    </xf>
    <xf numFmtId="164" fontId="3" fillId="2" borderId="4" xfId="0" applyFont="1" applyFill="1" applyBorder="1" applyAlignment="1" applyProtection="1">
      <alignment horizontal="center" vertical="center"/>
    </xf>
    <xf numFmtId="164" fontId="6" fillId="2" borderId="5" xfId="0" applyFont="1" applyFill="1" applyBorder="1" applyAlignment="1" applyProtection="1">
      <alignment horizontal="center"/>
    </xf>
    <xf numFmtId="164" fontId="6" fillId="2" borderId="6" xfId="0" applyFont="1" applyFill="1" applyBorder="1" applyAlignment="1" applyProtection="1">
      <alignment horizontal="center"/>
    </xf>
    <xf numFmtId="164" fontId="6" fillId="2" borderId="1" xfId="0" applyFont="1" applyFill="1" applyBorder="1" applyAlignment="1" applyProtection="1">
      <alignment horizontal="center"/>
    </xf>
    <xf numFmtId="164" fontId="2" fillId="0" borderId="7" xfId="0" applyFont="1" applyBorder="1" applyAlignment="1" applyProtection="1">
      <alignment horizontal="left" indent="1"/>
      <protection locked="0"/>
    </xf>
    <xf numFmtId="164" fontId="2" fillId="0" borderId="8" xfId="0" applyFont="1" applyBorder="1" applyAlignment="1" applyProtection="1">
      <alignment horizontal="left"/>
      <protection locked="0"/>
    </xf>
    <xf numFmtId="164" fontId="2" fillId="0" borderId="9" xfId="0" applyFont="1" applyBorder="1" applyAlignment="1" applyProtection="1">
      <alignment horizontal="left"/>
      <protection locked="0"/>
    </xf>
    <xf numFmtId="164" fontId="2" fillId="0" borderId="10" xfId="0" applyFont="1" applyBorder="1" applyAlignment="1" applyProtection="1">
      <alignment horizontal="left"/>
      <protection locked="0"/>
    </xf>
    <xf numFmtId="41" fontId="2" fillId="0" borderId="11" xfId="0" applyNumberFormat="1" applyFont="1" applyBorder="1" applyAlignment="1" applyProtection="1">
      <alignment horizontal="left"/>
      <protection locked="0"/>
    </xf>
    <xf numFmtId="164" fontId="2" fillId="0" borderId="12" xfId="0" applyFont="1" applyBorder="1" applyAlignment="1" applyProtection="1">
      <alignment horizontal="left" indent="1"/>
      <protection locked="0"/>
    </xf>
    <xf numFmtId="164" fontId="2" fillId="0" borderId="13" xfId="0" applyFont="1" applyBorder="1" applyAlignment="1" applyProtection="1">
      <alignment horizontal="left"/>
      <protection locked="0"/>
    </xf>
    <xf numFmtId="164" fontId="2" fillId="0" borderId="14" xfId="0" applyFont="1" applyBorder="1" applyAlignment="1" applyProtection="1">
      <alignment horizontal="left"/>
      <protection locked="0"/>
    </xf>
    <xf numFmtId="164" fontId="2" fillId="0" borderId="15" xfId="0" applyFont="1" applyBorder="1" applyAlignment="1" applyProtection="1">
      <alignment horizontal="left"/>
      <protection locked="0"/>
    </xf>
    <xf numFmtId="41" fontId="2" fillId="0" borderId="16" xfId="0" applyNumberFormat="1" applyFont="1" applyBorder="1" applyAlignment="1" applyProtection="1">
      <alignment horizontal="left"/>
      <protection locked="0"/>
    </xf>
    <xf numFmtId="164" fontId="2" fillId="2" borderId="17" xfId="0" applyFont="1" applyFill="1" applyBorder="1" applyAlignment="1" applyProtection="1">
      <alignment horizontal="center"/>
    </xf>
    <xf numFmtId="164" fontId="2" fillId="2" borderId="18" xfId="0" applyFont="1" applyFill="1" applyBorder="1" applyAlignment="1" applyProtection="1">
      <alignment horizontal="center"/>
    </xf>
    <xf numFmtId="164" fontId="6" fillId="2" borderId="19" xfId="0" applyFont="1" applyFill="1" applyBorder="1" applyAlignment="1" applyProtection="1">
      <alignment horizontal="left" indent="1"/>
    </xf>
    <xf numFmtId="41" fontId="6" fillId="2" borderId="20" xfId="0" applyNumberFormat="1" applyFont="1" applyFill="1" applyBorder="1" applyAlignment="1" applyProtection="1">
      <alignment horizontal="left"/>
    </xf>
    <xf numFmtId="165" fontId="2" fillId="3" borderId="2" xfId="1" applyNumberFormat="1" applyFont="1" applyFill="1" applyBorder="1" applyAlignment="1">
      <alignment horizontal="center" vertical="center"/>
    </xf>
    <xf numFmtId="165" fontId="2" fillId="3" borderId="3" xfId="1" applyNumberFormat="1" applyFont="1" applyFill="1" applyBorder="1" applyAlignment="1">
      <alignment horizontal="center" vertical="center"/>
    </xf>
    <xf numFmtId="165" fontId="2" fillId="3" borderId="4" xfId="1" applyNumberFormat="1" applyFont="1" applyFill="1" applyBorder="1" applyAlignment="1">
      <alignment horizontal="center" vertical="center"/>
    </xf>
    <xf numFmtId="165" fontId="2" fillId="0" borderId="21" xfId="1" applyNumberFormat="1" applyFont="1" applyBorder="1" applyAlignment="1" applyProtection="1">
      <alignment horizontal="center"/>
    </xf>
    <xf numFmtId="165" fontId="2" fillId="0" borderId="22" xfId="1" applyNumberFormat="1" applyFont="1" applyBorder="1" applyAlignment="1" applyProtection="1">
      <alignment horizontal="center"/>
    </xf>
    <xf numFmtId="165" fontId="2" fillId="0" borderId="23" xfId="1" applyNumberFormat="1" applyFont="1" applyBorder="1" applyAlignment="1" applyProtection="1">
      <alignment horizontal="center"/>
    </xf>
    <xf numFmtId="164" fontId="7" fillId="0" borderId="23" xfId="0" applyFont="1" applyBorder="1" applyAlignment="1" applyProtection="1">
      <alignment horizontal="center" vertical="center"/>
    </xf>
    <xf numFmtId="164" fontId="7" fillId="0" borderId="24" xfId="0" applyFont="1" applyBorder="1" applyAlignment="1" applyProtection="1">
      <alignment horizontal="center" vertical="center"/>
    </xf>
    <xf numFmtId="165" fontId="2" fillId="0" borderId="25" xfId="1" applyNumberFormat="1" applyFont="1" applyBorder="1" applyAlignment="1" applyProtection="1">
      <alignment horizontal="center"/>
    </xf>
    <xf numFmtId="165" fontId="2" fillId="0" borderId="0" xfId="1" applyNumberFormat="1" applyFont="1" applyBorder="1" applyAlignment="1" applyProtection="1">
      <alignment horizontal="center"/>
    </xf>
    <xf numFmtId="164" fontId="7" fillId="0" borderId="0" xfId="0" applyFont="1" applyBorder="1" applyAlignment="1" applyProtection="1">
      <alignment horizontal="center" vertical="center"/>
    </xf>
    <xf numFmtId="164" fontId="7" fillId="0" borderId="26" xfId="0" applyFont="1" applyBorder="1" applyAlignment="1" applyProtection="1">
      <alignment horizontal="center" vertical="center"/>
    </xf>
    <xf numFmtId="164" fontId="2" fillId="0" borderId="0" xfId="0" applyFont="1" applyBorder="1" applyAlignment="1" applyProtection="1">
      <alignment horizontal="right" indent="1"/>
    </xf>
    <xf numFmtId="164" fontId="2" fillId="0" borderId="26" xfId="0" applyFont="1" applyBorder="1" applyAlignment="1" applyProtection="1">
      <alignment horizontal="right" indent="1"/>
    </xf>
    <xf numFmtId="164" fontId="2" fillId="0" borderId="27" xfId="0" applyFont="1" applyBorder="1" applyAlignment="1" applyProtection="1">
      <alignment horizontal="center" vertical="center"/>
    </xf>
    <xf numFmtId="164" fontId="2" fillId="0" borderId="0" xfId="0" applyFont="1" applyBorder="1" applyAlignment="1" applyProtection="1">
      <alignment horizontal="right" indent="1"/>
    </xf>
    <xf numFmtId="164" fontId="2" fillId="0" borderId="26" xfId="0" applyFont="1" applyBorder="1" applyProtection="1"/>
    <xf numFmtId="165" fontId="2" fillId="0" borderId="28" xfId="1" applyNumberFormat="1" applyFont="1" applyBorder="1" applyAlignment="1" applyProtection="1">
      <alignment horizontal="center"/>
    </xf>
    <xf numFmtId="165" fontId="2" fillId="0" borderId="29" xfId="1" applyNumberFormat="1" applyFont="1" applyBorder="1" applyAlignment="1" applyProtection="1">
      <alignment horizontal="center"/>
    </xf>
    <xf numFmtId="165" fontId="2" fillId="0" borderId="30" xfId="1" applyNumberFormat="1" applyFont="1" applyFill="1" applyBorder="1" applyProtection="1"/>
    <xf numFmtId="165" fontId="2" fillId="0" borderId="0" xfId="1" quotePrefix="1" applyNumberFormat="1" applyFont="1" applyFill="1" applyBorder="1" applyProtection="1"/>
    <xf numFmtId="49" fontId="6" fillId="0" borderId="23" xfId="1" applyNumberFormat="1" applyFont="1" applyFill="1" applyBorder="1" applyAlignment="1" applyProtection="1">
      <alignment horizontal="center" vertical="center"/>
    </xf>
    <xf numFmtId="164" fontId="0" fillId="0" borderId="0" xfId="0" applyBorder="1" applyAlignment="1" applyProtection="1">
      <alignment horizontal="center"/>
    </xf>
    <xf numFmtId="165" fontId="8" fillId="0" borderId="0" xfId="1" applyNumberFormat="1" applyFont="1" applyFill="1" applyProtection="1"/>
    <xf numFmtId="165" fontId="8" fillId="0" borderId="31" xfId="1" applyNumberFormat="1" applyFont="1" applyFill="1" applyBorder="1" applyProtection="1"/>
    <xf numFmtId="165" fontId="3" fillId="0" borderId="0" xfId="1" applyNumberFormat="1" applyFont="1" applyFill="1" applyAlignment="1" applyProtection="1">
      <alignment horizontal="center"/>
    </xf>
    <xf numFmtId="165" fontId="3" fillId="0" borderId="0" xfId="1" applyNumberFormat="1" applyFont="1" applyFill="1" applyProtection="1"/>
    <xf numFmtId="165" fontId="2" fillId="0" borderId="0" xfId="1" applyNumberFormat="1" applyFont="1" applyFill="1" applyBorder="1" applyAlignment="1" applyProtection="1">
      <alignment horizontal="left"/>
    </xf>
    <xf numFmtId="165" fontId="3" fillId="0" borderId="0" xfId="1" applyNumberFormat="1" applyFont="1" applyFill="1" applyAlignment="1" applyProtection="1">
      <alignment horizontal="left" vertical="center"/>
    </xf>
    <xf numFmtId="165" fontId="3" fillId="0" borderId="32" xfId="1" applyNumberFormat="1" applyFont="1" applyFill="1" applyBorder="1" applyAlignment="1" applyProtection="1">
      <alignment horizontal="left" vertical="center"/>
    </xf>
    <xf numFmtId="164" fontId="6" fillId="0" borderId="2" xfId="0" applyFont="1" applyBorder="1" applyAlignment="1" applyProtection="1">
      <alignment horizontal="left" vertical="center" indent="1"/>
    </xf>
    <xf numFmtId="164" fontId="6" fillId="0" borderId="3" xfId="0" applyFont="1" applyBorder="1" applyAlignment="1" applyProtection="1">
      <alignment horizontal="left" vertical="center" indent="1"/>
    </xf>
    <xf numFmtId="164" fontId="6" fillId="0" borderId="4" xfId="0" applyFont="1" applyBorder="1" applyAlignment="1" applyProtection="1">
      <alignment horizontal="left" vertical="center" indent="1"/>
    </xf>
    <xf numFmtId="165" fontId="2" fillId="0" borderId="0" xfId="1" applyNumberFormat="1" applyFont="1" applyFill="1" applyProtection="1"/>
    <xf numFmtId="165" fontId="2" fillId="0" borderId="31" xfId="1" quotePrefix="1" applyNumberFormat="1" applyFont="1" applyFill="1" applyBorder="1" applyProtection="1"/>
    <xf numFmtId="49" fontId="6" fillId="0" borderId="1" xfId="1" applyNumberFormat="1" applyFont="1" applyFill="1" applyBorder="1" applyAlignment="1" applyProtection="1">
      <alignment horizontal="center" vertical="center"/>
    </xf>
    <xf numFmtId="49" fontId="1" fillId="0" borderId="0" xfId="1" applyNumberFormat="1" applyFont="1" applyFill="1" applyBorder="1" applyProtection="1"/>
    <xf numFmtId="165" fontId="1" fillId="0" borderId="0" xfId="1" applyNumberFormat="1" applyFont="1" applyFill="1" applyBorder="1" applyAlignment="1" applyProtection="1">
      <alignment horizontal="left"/>
    </xf>
    <xf numFmtId="165" fontId="2" fillId="0" borderId="0" xfId="1" applyNumberFormat="1" applyFont="1" applyAlignment="1" applyProtection="1">
      <alignment horizontal="center"/>
    </xf>
    <xf numFmtId="49" fontId="6" fillId="0" borderId="0" xfId="1" applyNumberFormat="1" applyFont="1" applyFill="1" applyBorder="1" applyAlignment="1" applyProtection="1">
      <alignment horizontal="center" vertical="center"/>
    </xf>
    <xf numFmtId="164" fontId="2" fillId="0" borderId="0" xfId="0" applyFont="1" applyProtection="1"/>
    <xf numFmtId="164" fontId="2" fillId="0" borderId="31" xfId="0" applyFont="1" applyBorder="1" applyProtection="1"/>
    <xf numFmtId="165" fontId="3" fillId="0" borderId="0" xfId="1" applyNumberFormat="1" applyFont="1" applyFill="1" applyAlignment="1" applyProtection="1">
      <alignment vertical="center"/>
    </xf>
    <xf numFmtId="165" fontId="3" fillId="0" borderId="32" xfId="1" applyNumberFormat="1" applyFont="1" applyFill="1" applyBorder="1" applyAlignment="1" applyProtection="1">
      <alignment vertical="center"/>
    </xf>
    <xf numFmtId="165" fontId="6" fillId="0" borderId="2" xfId="1" applyNumberFormat="1" applyFont="1" applyBorder="1" applyAlignment="1" applyProtection="1">
      <alignment horizontal="left" vertical="center" indent="1"/>
    </xf>
    <xf numFmtId="165" fontId="6" fillId="0" borderId="3" xfId="1" applyNumberFormat="1" applyFont="1" applyBorder="1" applyAlignment="1" applyProtection="1">
      <alignment horizontal="left" vertical="center" indent="1"/>
    </xf>
    <xf numFmtId="165" fontId="6" fillId="0" borderId="4" xfId="1" applyNumberFormat="1" applyFont="1" applyBorder="1" applyAlignment="1" applyProtection="1">
      <alignment horizontal="left" vertical="center" indent="1"/>
    </xf>
    <xf numFmtId="165" fontId="2" fillId="0" borderId="19" xfId="1" applyNumberFormat="1" applyFont="1" applyBorder="1" applyAlignment="1" applyProtection="1">
      <alignment horizontal="center"/>
    </xf>
    <xf numFmtId="49" fontId="6" fillId="0" borderId="19" xfId="1" applyNumberFormat="1" applyFont="1" applyFill="1" applyBorder="1" applyAlignment="1" applyProtection="1">
      <alignment horizontal="center" vertical="center"/>
    </xf>
    <xf numFmtId="164" fontId="6" fillId="3" borderId="2" xfId="0" applyFont="1" applyFill="1" applyBorder="1" applyAlignment="1" applyProtection="1">
      <alignment horizontal="left" vertical="center" indent="1"/>
    </xf>
    <xf numFmtId="164" fontId="6" fillId="3" borderId="3" xfId="0" applyFont="1" applyFill="1" applyBorder="1" applyAlignment="1" applyProtection="1">
      <alignment horizontal="left" vertical="center" indent="1"/>
    </xf>
    <xf numFmtId="164" fontId="6" fillId="3" borderId="4" xfId="0" applyFont="1" applyFill="1" applyBorder="1" applyAlignment="1" applyProtection="1">
      <alignment horizontal="left" vertical="center" indent="1"/>
    </xf>
    <xf numFmtId="165" fontId="2" fillId="0" borderId="0" xfId="1" applyNumberFormat="1" applyFont="1" applyFill="1" applyBorder="1" applyAlignment="1" applyProtection="1">
      <alignment horizontal="center"/>
    </xf>
    <xf numFmtId="165" fontId="6" fillId="0" borderId="32" xfId="1" applyNumberFormat="1" applyFont="1" applyFill="1" applyBorder="1" applyAlignment="1" applyProtection="1">
      <alignment horizontal="left"/>
    </xf>
    <xf numFmtId="165" fontId="6" fillId="0" borderId="0" xfId="1" applyNumberFormat="1" applyFont="1" applyFill="1" applyBorder="1" applyAlignment="1" applyProtection="1">
      <alignment horizontal="left"/>
    </xf>
    <xf numFmtId="165" fontId="3" fillId="0" borderId="0" xfId="1" quotePrefix="1" applyNumberFormat="1" applyFont="1" applyFill="1" applyBorder="1" applyAlignment="1" applyProtection="1">
      <alignment horizontal="center"/>
    </xf>
    <xf numFmtId="165" fontId="2" fillId="0" borderId="0" xfId="1" applyNumberFormat="1" applyFont="1" applyFill="1" applyBorder="1" applyProtection="1"/>
    <xf numFmtId="165" fontId="6" fillId="0" borderId="0" xfId="1" quotePrefix="1" applyNumberFormat="1" applyFont="1" applyFill="1" applyBorder="1" applyAlignment="1" applyProtection="1">
      <alignment horizontal="center"/>
    </xf>
    <xf numFmtId="165" fontId="2" fillId="0" borderId="0" xfId="1" applyNumberFormat="1" applyFont="1" applyBorder="1"/>
    <xf numFmtId="165" fontId="2" fillId="0" borderId="0" xfId="1" applyNumberFormat="1" applyFont="1" applyFill="1" applyAlignment="1" applyProtection="1">
      <alignment horizontal="center"/>
    </xf>
    <xf numFmtId="165" fontId="2" fillId="0" borderId="31" xfId="1" applyNumberFormat="1" applyFont="1" applyFill="1" applyBorder="1" applyAlignment="1" applyProtection="1">
      <alignment horizontal="center"/>
    </xf>
    <xf numFmtId="165" fontId="6" fillId="0" borderId="0" xfId="1" applyNumberFormat="1" applyFont="1" applyFill="1" applyAlignment="1" applyProtection="1">
      <alignment horizontal="center"/>
    </xf>
    <xf numFmtId="165" fontId="1" fillId="0" borderId="0" xfId="1" applyNumberFormat="1" applyFont="1" applyFill="1" applyBorder="1" applyAlignment="1" applyProtection="1">
      <alignment horizontal="left" indent="3"/>
    </xf>
    <xf numFmtId="165" fontId="2" fillId="0" borderId="0" xfId="1" applyNumberFormat="1" applyFont="1" applyFill="1" applyBorder="1" applyAlignment="1" applyProtection="1">
      <alignment horizontal="center"/>
    </xf>
    <xf numFmtId="165" fontId="3" fillId="0" borderId="21" xfId="1" applyNumberFormat="1" applyFont="1" applyFill="1" applyBorder="1" applyAlignment="1" applyProtection="1">
      <alignment horizontal="center"/>
    </xf>
    <xf numFmtId="165" fontId="6" fillId="0" borderId="21" xfId="1" applyNumberFormat="1" applyFont="1" applyFill="1" applyBorder="1" applyAlignment="1" applyProtection="1">
      <alignment horizontal="center"/>
    </xf>
    <xf numFmtId="165" fontId="2" fillId="0" borderId="0" xfId="1" applyNumberFormat="1" applyFont="1" applyFill="1" applyBorder="1" applyAlignment="1" applyProtection="1">
      <alignment horizontal="left" indent="4"/>
    </xf>
    <xf numFmtId="49" fontId="2" fillId="0" borderId="0" xfId="1" applyNumberFormat="1" applyFont="1" applyFill="1" applyBorder="1" applyAlignment="1" applyProtection="1">
      <alignment horizontal="center"/>
    </xf>
    <xf numFmtId="165" fontId="2" fillId="0" borderId="31" xfId="1" applyNumberFormat="1" applyFont="1" applyFill="1" applyBorder="1" applyProtection="1"/>
    <xf numFmtId="41" fontId="2" fillId="0" borderId="33" xfId="1" applyNumberFormat="1" applyFont="1" applyFill="1" applyBorder="1" applyProtection="1"/>
    <xf numFmtId="165" fontId="2" fillId="4" borderId="34" xfId="1" applyNumberFormat="1" applyFont="1" applyFill="1" applyBorder="1" applyProtection="1"/>
    <xf numFmtId="0" fontId="2" fillId="0" borderId="0" xfId="1" applyNumberFormat="1" applyFont="1" applyFill="1" applyBorder="1" applyAlignment="1" applyProtection="1">
      <alignment horizontal="center"/>
    </xf>
    <xf numFmtId="41" fontId="2" fillId="0" borderId="35" xfId="1" applyNumberFormat="1" applyFont="1" applyFill="1" applyBorder="1" applyProtection="1"/>
    <xf numFmtId="165" fontId="2" fillId="4" borderId="36" xfId="1" applyNumberFormat="1" applyFont="1" applyFill="1" applyBorder="1" applyProtection="1"/>
    <xf numFmtId="165" fontId="2" fillId="0" borderId="0" xfId="1" applyNumberFormat="1" applyFont="1" applyFill="1" applyBorder="1" applyAlignment="1" applyProtection="1">
      <alignment horizontal="right" indent="6"/>
    </xf>
    <xf numFmtId="165" fontId="2" fillId="4" borderId="1" xfId="1" applyNumberFormat="1" applyFont="1" applyFill="1" applyBorder="1" applyProtection="1"/>
    <xf numFmtId="165" fontId="2" fillId="0" borderId="32" xfId="1" applyNumberFormat="1" applyFont="1" applyFill="1" applyBorder="1" applyProtection="1"/>
    <xf numFmtId="165" fontId="2" fillId="0" borderId="21" xfId="1" applyNumberFormat="1" applyFont="1" applyFill="1" applyBorder="1" applyProtection="1"/>
    <xf numFmtId="0" fontId="2" fillId="0" borderId="0" xfId="1" applyNumberFormat="1" applyFont="1" applyFill="1" applyAlignment="1" applyProtection="1">
      <alignment horizontal="center"/>
    </xf>
    <xf numFmtId="49" fontId="2" fillId="0" borderId="0" xfId="1" applyNumberFormat="1" applyFont="1" applyFill="1" applyAlignment="1" applyProtection="1">
      <alignment horizontal="center"/>
    </xf>
    <xf numFmtId="165" fontId="2" fillId="0" borderId="0" xfId="1" applyNumberFormat="1" applyFont="1" applyFill="1" applyBorder="1" applyAlignment="1" applyProtection="1">
      <alignment horizontal="right" indent="5"/>
    </xf>
    <xf numFmtId="164" fontId="5" fillId="5" borderId="2" xfId="0" applyFont="1" applyFill="1" applyBorder="1" applyAlignment="1" applyProtection="1">
      <alignment horizontal="left" indent="1"/>
    </xf>
    <xf numFmtId="164" fontId="5" fillId="5" borderId="3" xfId="0" applyFont="1" applyFill="1" applyBorder="1" applyAlignment="1" applyProtection="1">
      <alignment horizontal="left" indent="1"/>
    </xf>
    <xf numFmtId="164" fontId="5" fillId="5" borderId="4" xfId="0" applyFont="1" applyFill="1" applyBorder="1" applyAlignment="1" applyProtection="1">
      <alignment horizontal="left" indent="1"/>
    </xf>
    <xf numFmtId="166" fontId="2" fillId="0" borderId="1" xfId="0" applyNumberFormat="1" applyFont="1" applyBorder="1" applyAlignment="1" applyProtection="1">
      <alignment horizontal="center"/>
    </xf>
    <xf numFmtId="166" fontId="2" fillId="0" borderId="2" xfId="0" applyNumberFormat="1" applyFont="1" applyBorder="1" applyAlignment="1" applyProtection="1">
      <alignment horizontal="center"/>
    </xf>
    <xf numFmtId="166" fontId="2" fillId="0" borderId="4" xfId="0" applyNumberFormat="1" applyFont="1" applyBorder="1" applyAlignment="1" applyProtection="1">
      <alignment horizontal="center"/>
    </xf>
    <xf numFmtId="164" fontId="5" fillId="5" borderId="2" xfId="0" applyFont="1" applyFill="1" applyBorder="1" applyAlignment="1" applyProtection="1">
      <alignment horizontal="center"/>
    </xf>
    <xf numFmtId="164" fontId="5" fillId="5" borderId="3" xfId="0" applyFont="1" applyFill="1" applyBorder="1" applyAlignment="1" applyProtection="1">
      <alignment horizontal="center"/>
    </xf>
    <xf numFmtId="164" fontId="5" fillId="5" borderId="4" xfId="0" applyFont="1" applyFill="1" applyBorder="1" applyAlignment="1" applyProtection="1">
      <alignment horizontal="center"/>
    </xf>
    <xf numFmtId="164" fontId="2" fillId="0" borderId="0" xfId="0" applyFont="1" applyBorder="1" applyAlignment="1" applyProtection="1">
      <alignment horizontal="left" vertical="top" wrapText="1"/>
    </xf>
    <xf numFmtId="164" fontId="5" fillId="5" borderId="4" xfId="0" applyFont="1" applyFill="1" applyBorder="1" applyAlignment="1" applyProtection="1">
      <alignment horizontal="center"/>
    </xf>
    <xf numFmtId="164" fontId="2" fillId="0" borderId="0" xfId="0" applyFont="1" applyBorder="1" applyAlignment="1" applyProtection="1">
      <alignment horizontal="left" indent="1"/>
    </xf>
    <xf numFmtId="164" fontId="2" fillId="0" borderId="0" xfId="0" applyFont="1" applyBorder="1" applyAlignment="1" applyProtection="1">
      <alignment horizontal="center"/>
    </xf>
    <xf numFmtId="164" fontId="2" fillId="0" borderId="0" xfId="0" applyFont="1" applyBorder="1" applyAlignment="1" applyProtection="1">
      <alignment horizontal="left"/>
    </xf>
    <xf numFmtId="41" fontId="2" fillId="0" borderId="0" xfId="0" applyNumberFormat="1" applyFont="1" applyBorder="1" applyAlignment="1" applyProtection="1">
      <alignment horizontal="left"/>
    </xf>
    <xf numFmtId="164" fontId="2" fillId="0" borderId="19" xfId="0" applyFont="1" applyBorder="1" applyAlignment="1" applyProtection="1">
      <alignment horizontal="right" indent="1"/>
    </xf>
    <xf numFmtId="164" fontId="2" fillId="6" borderId="2" xfId="0" applyFont="1" applyFill="1" applyBorder="1" applyAlignment="1" applyProtection="1">
      <alignment horizontal="right" indent="1"/>
    </xf>
    <xf numFmtId="164" fontId="2" fillId="6" borderId="3" xfId="0" applyFont="1" applyFill="1" applyBorder="1" applyAlignment="1" applyProtection="1">
      <alignment horizontal="right" indent="1"/>
    </xf>
    <xf numFmtId="41" fontId="2" fillId="6" borderId="4" xfId="0" applyNumberFormat="1" applyFont="1" applyFill="1" applyBorder="1" applyAlignment="1" applyProtection="1">
      <alignment horizontal="left"/>
    </xf>
    <xf numFmtId="165" fontId="6" fillId="0" borderId="0" xfId="1" applyNumberFormat="1" applyFont="1" applyBorder="1" applyAlignment="1" applyProtection="1">
      <alignment horizontal="center"/>
    </xf>
    <xf numFmtId="165" fontId="2" fillId="0" borderId="0" xfId="1" applyNumberFormat="1" applyFont="1" applyBorder="1" applyAlignment="1" applyProtection="1">
      <alignment horizontal="left" indent="1"/>
    </xf>
    <xf numFmtId="165" fontId="2" fillId="0" borderId="27" xfId="1" applyNumberFormat="1" applyFont="1" applyBorder="1" applyProtection="1"/>
    <xf numFmtId="165" fontId="2" fillId="0" borderId="0" xfId="1" applyNumberFormat="1" applyFont="1" applyBorder="1" applyAlignment="1" applyProtection="1">
      <alignment horizontal="left" indent="1"/>
    </xf>
    <xf numFmtId="164" fontId="2" fillId="0" borderId="0" xfId="0" applyFont="1" applyAlignment="1" applyProtection="1">
      <alignment horizontal="left"/>
    </xf>
    <xf numFmtId="164" fontId="2" fillId="0" borderId="32" xfId="0" applyFont="1" applyBorder="1" applyAlignment="1" applyProtection="1">
      <alignment horizontal="center"/>
    </xf>
    <xf numFmtId="165" fontId="6" fillId="4" borderId="2" xfId="1" applyNumberFormat="1" applyFont="1" applyFill="1" applyBorder="1" applyAlignment="1" applyProtection="1">
      <alignment horizontal="center"/>
    </xf>
    <xf numFmtId="165" fontId="6" fillId="4" borderId="3" xfId="1" applyNumberFormat="1" applyFont="1" applyFill="1" applyBorder="1" applyAlignment="1" applyProtection="1">
      <alignment horizontal="center"/>
    </xf>
    <xf numFmtId="165" fontId="6" fillId="4" borderId="4" xfId="1" applyNumberFormat="1" applyFont="1" applyFill="1" applyBorder="1" applyAlignment="1" applyProtection="1">
      <alignment horizontal="center"/>
    </xf>
    <xf numFmtId="164" fontId="2" fillId="0" borderId="0" xfId="0" applyFont="1" applyBorder="1" applyAlignment="1" applyProtection="1">
      <alignment horizontal="left" indent="2"/>
    </xf>
    <xf numFmtId="166" fontId="2" fillId="0" borderId="0" xfId="0" applyNumberFormat="1" applyFont="1" applyBorder="1" applyAlignment="1" applyProtection="1">
      <alignment horizontal="center"/>
    </xf>
    <xf numFmtId="165" fontId="2" fillId="4" borderId="37" xfId="1" applyNumberFormat="1" applyFont="1" applyFill="1" applyBorder="1" applyProtection="1"/>
    <xf numFmtId="166" fontId="6" fillId="4" borderId="37" xfId="1" applyNumberFormat="1" applyFont="1" applyFill="1" applyBorder="1" applyAlignment="1" applyProtection="1">
      <alignment horizontal="center"/>
    </xf>
    <xf numFmtId="166" fontId="6" fillId="4" borderId="19" xfId="1" applyNumberFormat="1" applyFont="1" applyFill="1" applyBorder="1" applyAlignment="1" applyProtection="1">
      <alignment horizontal="center"/>
    </xf>
    <xf numFmtId="165" fontId="2" fillId="4" borderId="1" xfId="1" applyNumberFormat="1" applyFont="1" applyFill="1" applyBorder="1" applyAlignment="1" applyProtection="1">
      <alignment horizontal="left"/>
    </xf>
    <xf numFmtId="164" fontId="6" fillId="3" borderId="1" xfId="0" applyFont="1" applyFill="1" applyBorder="1" applyAlignment="1" applyProtection="1">
      <alignment horizontal="center"/>
    </xf>
    <xf numFmtId="164" fontId="2" fillId="0" borderId="19" xfId="0" applyFont="1" applyBorder="1" applyAlignment="1" applyProtection="1">
      <alignment horizontal="left" indent="2"/>
    </xf>
    <xf numFmtId="166" fontId="2" fillId="0" borderId="19" xfId="0" applyNumberFormat="1" applyFont="1" applyBorder="1" applyAlignment="1" applyProtection="1">
      <alignment horizontal="center"/>
    </xf>
    <xf numFmtId="165" fontId="2" fillId="4" borderId="2" xfId="1" applyNumberFormat="1" applyFont="1" applyFill="1" applyBorder="1" applyProtection="1"/>
    <xf numFmtId="165" fontId="6" fillId="4" borderId="2" xfId="1" applyNumberFormat="1" applyFont="1" applyFill="1" applyBorder="1" applyAlignment="1" applyProtection="1">
      <alignment horizontal="left" indent="1"/>
    </xf>
    <xf numFmtId="165" fontId="6" fillId="4" borderId="3" xfId="1" applyNumberFormat="1" applyFont="1" applyFill="1" applyBorder="1" applyAlignment="1" applyProtection="1">
      <alignment horizontal="left" indent="1"/>
    </xf>
    <xf numFmtId="165" fontId="6" fillId="4" borderId="4" xfId="1" applyNumberFormat="1" applyFont="1" applyFill="1" applyBorder="1" applyAlignment="1" applyProtection="1">
      <alignment horizontal="left" indent="1"/>
    </xf>
    <xf numFmtId="165" fontId="3" fillId="0" borderId="6" xfId="1" applyNumberFormat="1" applyFont="1" applyFill="1" applyBorder="1" applyAlignment="1" applyProtection="1">
      <alignment horizontal="left" indent="1"/>
    </xf>
    <xf numFmtId="165" fontId="3" fillId="0" borderId="0" xfId="1" applyNumberFormat="1" applyFont="1" applyFill="1" applyAlignment="1" applyProtection="1">
      <alignment horizontal="center"/>
    </xf>
    <xf numFmtId="165" fontId="2" fillId="3" borderId="31" xfId="1" applyNumberFormat="1" applyFont="1" applyFill="1" applyBorder="1" applyAlignment="1" applyProtection="1">
      <alignment horizontal="right"/>
    </xf>
    <xf numFmtId="165" fontId="2" fillId="4" borderId="0" xfId="1" applyNumberFormat="1" applyFont="1" applyFill="1" applyBorder="1" applyAlignment="1" applyProtection="1">
      <alignment horizontal="center"/>
    </xf>
    <xf numFmtId="166" fontId="2" fillId="4" borderId="32" xfId="1" applyNumberFormat="1" applyFont="1" applyFill="1" applyBorder="1" applyAlignment="1" applyProtection="1">
      <alignment horizontal="center"/>
    </xf>
    <xf numFmtId="165" fontId="2" fillId="4" borderId="31" xfId="1" applyNumberFormat="1" applyFont="1" applyFill="1" applyBorder="1" applyAlignment="1" applyProtection="1">
      <alignment horizontal="right"/>
    </xf>
    <xf numFmtId="165" fontId="2" fillId="4" borderId="19" xfId="1" applyNumberFormat="1" applyFont="1" applyFill="1" applyBorder="1" applyAlignment="1" applyProtection="1">
      <alignment horizontal="left" indent="1"/>
    </xf>
    <xf numFmtId="166" fontId="2" fillId="4" borderId="20" xfId="1" applyNumberFormat="1" applyFont="1" applyFill="1" applyBorder="1" applyAlignment="1" applyProtection="1">
      <alignment horizontal="center"/>
    </xf>
    <xf numFmtId="165" fontId="2" fillId="4" borderId="31" xfId="1" applyNumberFormat="1" applyFont="1" applyFill="1" applyBorder="1" applyProtection="1"/>
    <xf numFmtId="165" fontId="9" fillId="4" borderId="0" xfId="1" applyNumberFormat="1" applyFont="1" applyFill="1" applyBorder="1" applyAlignment="1" applyProtection="1">
      <alignment horizontal="left"/>
    </xf>
    <xf numFmtId="165" fontId="9" fillId="4" borderId="0" xfId="1" applyNumberFormat="1" applyFont="1" applyFill="1" applyBorder="1" applyProtection="1"/>
    <xf numFmtId="165" fontId="2" fillId="4" borderId="32" xfId="1" applyNumberFormat="1" applyFont="1" applyFill="1" applyBorder="1" applyAlignment="1" applyProtection="1">
      <alignment horizontal="center"/>
    </xf>
    <xf numFmtId="165" fontId="3" fillId="0" borderId="0" xfId="1" applyNumberFormat="1" applyFont="1" applyFill="1" applyBorder="1" applyAlignment="1" applyProtection="1">
      <alignment horizontal="left" indent="1"/>
    </xf>
    <xf numFmtId="165" fontId="2" fillId="7" borderId="37" xfId="1" applyNumberFormat="1" applyFont="1" applyFill="1" applyBorder="1" applyProtection="1"/>
    <xf numFmtId="165" fontId="9" fillId="4" borderId="19" xfId="1" applyNumberFormat="1" applyFont="1" applyFill="1" applyBorder="1" applyAlignment="1" applyProtection="1">
      <alignment horizontal="left"/>
    </xf>
    <xf numFmtId="165" fontId="10" fillId="4" borderId="19" xfId="1" applyNumberFormat="1" applyFont="1" applyFill="1" applyBorder="1" applyProtection="1"/>
    <xf numFmtId="165" fontId="2" fillId="4" borderId="20" xfId="1" applyNumberFormat="1" applyFont="1" applyFill="1" applyBorder="1" applyAlignment="1" applyProtection="1">
      <alignment horizontal="center"/>
    </xf>
  </cellXfs>
  <cellStyles count="2">
    <cellStyle name="Comma" xfId="1" builtinId="3"/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264582</xdr:colOff>
      <xdr:row>2</xdr:row>
      <xdr:rowOff>74085</xdr:rowOff>
    </xdr:from>
    <xdr:to>
      <xdr:col>2</xdr:col>
      <xdr:colOff>311150</xdr:colOff>
      <xdr:row>5</xdr:row>
      <xdr:rowOff>74085</xdr:rowOff>
    </xdr:to>
    <xdr:pic>
      <xdr:nvPicPr>
        <xdr:cNvPr id="2" name="Picture 1" descr="red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4582" y="759885"/>
          <a:ext cx="1237193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264582</xdr:colOff>
      <xdr:row>2</xdr:row>
      <xdr:rowOff>74085</xdr:rowOff>
    </xdr:from>
    <xdr:to>
      <xdr:col>2</xdr:col>
      <xdr:colOff>311150</xdr:colOff>
      <xdr:row>5</xdr:row>
      <xdr:rowOff>74085</xdr:rowOff>
    </xdr:to>
    <xdr:pic>
      <xdr:nvPicPr>
        <xdr:cNvPr id="2" name="Picture 1" descr="red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4582" y="759885"/>
          <a:ext cx="1237193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roups/Budget%20Office/COMMON/Website/documents/forms/Plant_Account_Budget_For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Budget Detail"/>
      <sheetName val="Backup &amp; Notes"/>
      <sheetName val="Funding -Multiple Sources"/>
      <sheetName val="EXAMPLE-NEW"/>
      <sheetName val="EXAMPLE-REVISED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D35"/>
  <sheetViews>
    <sheetView zoomScale="90" zoomScaleNormal="90" workbookViewId="0">
      <pane ySplit="7" topLeftCell="A8" activePane="bottomLeft" state="frozen"/>
      <selection activeCell="A3" sqref="A3:G6"/>
      <selection pane="bottomLeft" activeCell="C23" sqref="C23"/>
    </sheetView>
  </sheetViews>
  <sheetFormatPr defaultColWidth="9.7109375" defaultRowHeight="12.75" x14ac:dyDescent="0.2"/>
  <cols>
    <col min="1" max="1" width="33.140625" style="2" bestFit="1" customWidth="1"/>
    <col min="2" max="2" width="2.42578125" style="2" customWidth="1"/>
    <col min="3" max="3" width="25.85546875" style="2" customWidth="1"/>
    <col min="4" max="4" width="17.5703125" style="2" customWidth="1"/>
    <col min="5" max="5" width="4.85546875" style="2" customWidth="1"/>
    <col min="6" max="16384" width="9.7109375" style="2"/>
  </cols>
  <sheetData>
    <row r="1" spans="1:4" ht="15" x14ac:dyDescent="0.2">
      <c r="A1" s="1" t="s">
        <v>0</v>
      </c>
      <c r="B1"/>
      <c r="C1"/>
      <c r="D1"/>
    </row>
    <row r="2" spans="1:4" ht="15" x14ac:dyDescent="0.2">
      <c r="A2" s="1"/>
      <c r="B2"/>
      <c r="C2"/>
      <c r="D2"/>
    </row>
    <row r="3" spans="1:4" x14ac:dyDescent="0.2">
      <c r="A3" s="3" t="s">
        <v>1</v>
      </c>
      <c r="B3" s="4"/>
      <c r="D3"/>
    </row>
    <row r="4" spans="1:4" ht="18" customHeight="1" x14ac:dyDescent="0.2">
      <c r="A4" s="5">
        <f>[1]BUDGET!K10</f>
        <v>0</v>
      </c>
      <c r="B4"/>
      <c r="D4"/>
    </row>
    <row r="5" spans="1:4" x14ac:dyDescent="0.2">
      <c r="A5" s="6"/>
      <c r="B5" s="6"/>
      <c r="C5" s="6"/>
      <c r="D5" s="6"/>
    </row>
    <row r="6" spans="1:4" x14ac:dyDescent="0.2">
      <c r="A6" s="7" t="s">
        <v>2</v>
      </c>
      <c r="B6" s="6"/>
      <c r="C6" s="6"/>
      <c r="D6" s="6"/>
    </row>
    <row r="7" spans="1:4" x14ac:dyDescent="0.2">
      <c r="A7" s="5" t="e">
        <f>CONCATENATE([1]BUDGET!I8,"-",[1]BUDGET!K8,"-",[1]BUDGET!M8)</f>
        <v>#VALUE!</v>
      </c>
      <c r="B7" s="6"/>
      <c r="C7" s="6"/>
      <c r="D7" s="6"/>
    </row>
    <row r="8" spans="1:4" x14ac:dyDescent="0.2">
      <c r="A8" s="6"/>
      <c r="B8" s="6"/>
      <c r="C8" s="6"/>
      <c r="D8" s="6"/>
    </row>
    <row r="9" spans="1:4" x14ac:dyDescent="0.2">
      <c r="A9" s="8" t="s">
        <v>3</v>
      </c>
      <c r="B9" s="6"/>
      <c r="C9" s="6"/>
      <c r="D9" s="6"/>
    </row>
    <row r="10" spans="1:4" ht="49.5" customHeight="1" x14ac:dyDescent="0.2">
      <c r="A10" s="8"/>
      <c r="B10" s="6"/>
      <c r="C10" s="6"/>
      <c r="D10" s="6"/>
    </row>
    <row r="11" spans="1:4" x14ac:dyDescent="0.2">
      <c r="A11" s="8" t="s">
        <v>4</v>
      </c>
      <c r="B11" s="6"/>
      <c r="C11" s="6"/>
      <c r="D11" s="6"/>
    </row>
    <row r="12" spans="1:4" ht="54.75" customHeight="1" x14ac:dyDescent="0.2">
      <c r="A12" s="8"/>
      <c r="B12" s="6"/>
      <c r="C12" s="6"/>
      <c r="D12" s="6"/>
    </row>
    <row r="13" spans="1:4" x14ac:dyDescent="0.2">
      <c r="A13" s="8" t="s">
        <v>5</v>
      </c>
      <c r="B13" s="6"/>
      <c r="C13" s="6"/>
      <c r="D13" s="6"/>
    </row>
    <row r="14" spans="1:4" ht="50.25" customHeight="1" x14ac:dyDescent="0.2">
      <c r="A14" s="9"/>
      <c r="B14" s="6"/>
      <c r="C14" s="6"/>
      <c r="D14" s="6"/>
    </row>
    <row r="15" spans="1:4" x14ac:dyDescent="0.2">
      <c r="A15" s="6"/>
      <c r="B15" s="6"/>
      <c r="C15" s="6"/>
      <c r="D15" s="6"/>
    </row>
    <row r="16" spans="1:4" x14ac:dyDescent="0.2">
      <c r="A16" s="6"/>
      <c r="B16" s="6"/>
      <c r="C16" s="6"/>
      <c r="D16" s="6"/>
    </row>
    <row r="17" spans="1:4" x14ac:dyDescent="0.2">
      <c r="A17" s="6"/>
      <c r="B17" s="6"/>
      <c r="C17" s="6"/>
      <c r="D17" s="6"/>
    </row>
    <row r="18" spans="1:4" x14ac:dyDescent="0.2">
      <c r="A18" s="6"/>
      <c r="B18" s="6"/>
      <c r="C18" s="6"/>
      <c r="D18" s="6"/>
    </row>
    <row r="19" spans="1:4" x14ac:dyDescent="0.2">
      <c r="A19" s="6"/>
      <c r="B19" s="6"/>
      <c r="C19" s="6"/>
      <c r="D19" s="6"/>
    </row>
    <row r="20" spans="1:4" x14ac:dyDescent="0.2">
      <c r="A20" s="6"/>
      <c r="B20" s="6"/>
      <c r="C20" s="6"/>
      <c r="D20" s="6"/>
    </row>
    <row r="21" spans="1:4" x14ac:dyDescent="0.2">
      <c r="A21" s="6"/>
      <c r="B21" s="6"/>
      <c r="C21" s="6"/>
      <c r="D21" s="6"/>
    </row>
    <row r="22" spans="1:4" x14ac:dyDescent="0.2">
      <c r="A22" s="6"/>
      <c r="B22" s="6"/>
      <c r="C22" s="6"/>
      <c r="D22" s="6"/>
    </row>
    <row r="23" spans="1:4" x14ac:dyDescent="0.2">
      <c r="A23" s="6"/>
      <c r="B23" s="6"/>
      <c r="C23" s="6"/>
      <c r="D23" s="6"/>
    </row>
    <row r="24" spans="1:4" x14ac:dyDescent="0.2">
      <c r="A24" s="6"/>
      <c r="B24" s="6"/>
      <c r="C24" s="6"/>
      <c r="D24" s="6"/>
    </row>
    <row r="25" spans="1:4" x14ac:dyDescent="0.2">
      <c r="A25" s="6"/>
      <c r="B25" s="6"/>
      <c r="C25" s="6"/>
      <c r="D25" s="6"/>
    </row>
    <row r="26" spans="1:4" x14ac:dyDescent="0.2">
      <c r="A26" s="6"/>
      <c r="B26" s="6"/>
      <c r="C26" s="6"/>
      <c r="D26" s="6"/>
    </row>
    <row r="27" spans="1:4" x14ac:dyDescent="0.2">
      <c r="A27" s="6"/>
      <c r="B27" s="6"/>
      <c r="C27" s="6"/>
      <c r="D27" s="6"/>
    </row>
    <row r="28" spans="1:4" x14ac:dyDescent="0.2">
      <c r="A28" s="6"/>
      <c r="B28" s="6"/>
      <c r="C28" s="6"/>
      <c r="D28" s="6"/>
    </row>
    <row r="29" spans="1:4" x14ac:dyDescent="0.2">
      <c r="A29" s="6"/>
      <c r="B29" s="6"/>
      <c r="C29" s="6"/>
      <c r="D29" s="6"/>
    </row>
    <row r="30" spans="1:4" x14ac:dyDescent="0.2">
      <c r="A30" s="6"/>
      <c r="B30" s="6"/>
      <c r="C30" s="6"/>
      <c r="D30" s="6"/>
    </row>
    <row r="31" spans="1:4" x14ac:dyDescent="0.2">
      <c r="A31" s="6"/>
      <c r="B31" s="6"/>
      <c r="C31" s="6"/>
      <c r="D31" s="6"/>
    </row>
    <row r="32" spans="1:4" x14ac:dyDescent="0.2">
      <c r="A32" s="6"/>
      <c r="B32" s="6"/>
      <c r="C32" s="6"/>
      <c r="D32" s="6"/>
    </row>
    <row r="33" spans="1:4" x14ac:dyDescent="0.2">
      <c r="A33" s="6"/>
      <c r="B33" s="6"/>
      <c r="C33" s="6"/>
      <c r="D33" s="6"/>
    </row>
    <row r="34" spans="1:4" x14ac:dyDescent="0.2">
      <c r="A34" s="6"/>
      <c r="B34" s="6"/>
      <c r="C34" s="6"/>
      <c r="D34" s="6"/>
    </row>
    <row r="35" spans="1:4" x14ac:dyDescent="0.2">
      <c r="A35" s="6"/>
      <c r="B35" s="6"/>
      <c r="C35" s="6"/>
      <c r="D35" s="6"/>
    </row>
  </sheetData>
  <pageMargins left="0.5" right="0.5" top="0.5" bottom="0.5" header="0.5" footer="0.5"/>
  <pageSetup orientation="portrait" horizontalDpi="4294967292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F61"/>
  <sheetViews>
    <sheetView zoomScale="90" zoomScaleNormal="90" workbookViewId="0">
      <selection activeCell="B3" sqref="B3"/>
    </sheetView>
  </sheetViews>
  <sheetFormatPr defaultColWidth="9.7109375" defaultRowHeight="12.75" x14ac:dyDescent="0.2"/>
  <cols>
    <col min="1" max="1" width="33.85546875" style="2" bestFit="1" customWidth="1"/>
    <col min="2" max="2" width="43" style="2" customWidth="1"/>
    <col min="3" max="3" width="2.42578125" style="2" customWidth="1"/>
    <col min="4" max="4" width="25.85546875" style="2" customWidth="1"/>
    <col min="5" max="5" width="17.5703125" style="2" customWidth="1"/>
    <col min="6" max="6" width="4.85546875" style="2" customWidth="1"/>
    <col min="7" max="16384" width="9.7109375" style="2"/>
  </cols>
  <sheetData>
    <row r="1" spans="1:6" ht="15" x14ac:dyDescent="0.2">
      <c r="A1" s="1" t="s">
        <v>6</v>
      </c>
      <c r="B1"/>
      <c r="C1"/>
      <c r="D1"/>
      <c r="E1"/>
    </row>
    <row r="2" spans="1:6" x14ac:dyDescent="0.2">
      <c r="A2" s="10"/>
      <c r="B2" s="11" t="s">
        <v>1</v>
      </c>
      <c r="C2" s="4"/>
      <c r="D2" s="12" t="s">
        <v>2</v>
      </c>
      <c r="E2"/>
    </row>
    <row r="3" spans="1:6" ht="18" customHeight="1" x14ac:dyDescent="0.2">
      <c r="A3" s="13" t="s">
        <v>7</v>
      </c>
      <c r="B3" s="5">
        <f>[1]BUDGET!K10</f>
        <v>0</v>
      </c>
      <c r="C3"/>
      <c r="D3" s="14" t="e">
        <f>CONCATENATE([1]BUDGET!I8,"-",[1]BUDGET!K8,"-",[1]BUDGET!M8)</f>
        <v>#VALUE!</v>
      </c>
      <c r="E3"/>
    </row>
    <row r="4" spans="1:6" x14ac:dyDescent="0.2">
      <c r="A4" s="10"/>
      <c r="B4" s="15"/>
      <c r="C4" s="15"/>
      <c r="D4" s="15"/>
      <c r="E4" s="15"/>
      <c r="F4" s="16"/>
    </row>
    <row r="5" spans="1:6" x14ac:dyDescent="0.2">
      <c r="A5" s="17" t="s">
        <v>8</v>
      </c>
      <c r="B5" s="18"/>
      <c r="C5" s="18"/>
      <c r="D5" s="18"/>
      <c r="E5" s="19"/>
      <c r="F5" s="8"/>
    </row>
    <row r="6" spans="1:6" x14ac:dyDescent="0.2">
      <c r="A6" s="20" t="s">
        <v>9</v>
      </c>
      <c r="B6" s="20" t="s">
        <v>1</v>
      </c>
      <c r="C6" s="21"/>
      <c r="D6" s="20" t="s">
        <v>2</v>
      </c>
      <c r="E6" s="22" t="s">
        <v>10</v>
      </c>
      <c r="F6" s="8"/>
    </row>
    <row r="7" spans="1:6" ht="18" customHeight="1" x14ac:dyDescent="0.2">
      <c r="A7" s="23"/>
      <c r="B7" s="24"/>
      <c r="C7" s="25"/>
      <c r="D7" s="26"/>
      <c r="E7" s="27"/>
      <c r="F7" s="8"/>
    </row>
    <row r="8" spans="1:6" ht="18" customHeight="1" x14ac:dyDescent="0.2">
      <c r="A8" s="28"/>
      <c r="B8" s="29"/>
      <c r="C8" s="30"/>
      <c r="D8" s="31"/>
      <c r="E8" s="32"/>
      <c r="F8" s="8"/>
    </row>
    <row r="9" spans="1:6" ht="18" customHeight="1" x14ac:dyDescent="0.2">
      <c r="A9" s="28"/>
      <c r="B9" s="29"/>
      <c r="C9" s="30"/>
      <c r="D9" s="31"/>
      <c r="E9" s="32"/>
      <c r="F9" s="8"/>
    </row>
    <row r="10" spans="1:6" ht="18" customHeight="1" x14ac:dyDescent="0.2">
      <c r="A10" s="28"/>
      <c r="B10" s="29"/>
      <c r="C10" s="30"/>
      <c r="D10" s="31"/>
      <c r="E10" s="32"/>
      <c r="F10" s="8"/>
    </row>
    <row r="11" spans="1:6" ht="18" customHeight="1" x14ac:dyDescent="0.2">
      <c r="A11" s="28"/>
      <c r="B11" s="29"/>
      <c r="C11" s="30"/>
      <c r="D11" s="31"/>
      <c r="E11" s="32"/>
      <c r="F11" s="8"/>
    </row>
    <row r="12" spans="1:6" ht="18" customHeight="1" x14ac:dyDescent="0.2">
      <c r="A12" s="28"/>
      <c r="B12" s="29"/>
      <c r="C12" s="30"/>
      <c r="D12" s="31"/>
      <c r="E12" s="32"/>
      <c r="F12" s="8"/>
    </row>
    <row r="13" spans="1:6" ht="18" customHeight="1" x14ac:dyDescent="0.2">
      <c r="A13" s="28"/>
      <c r="B13" s="29"/>
      <c r="C13" s="30"/>
      <c r="D13" s="31"/>
      <c r="E13" s="32"/>
      <c r="F13" s="8"/>
    </row>
    <row r="14" spans="1:6" ht="18" customHeight="1" x14ac:dyDescent="0.2">
      <c r="A14" s="28"/>
      <c r="B14" s="29"/>
      <c r="C14" s="30"/>
      <c r="D14" s="31"/>
      <c r="E14" s="32"/>
      <c r="F14" s="8"/>
    </row>
    <row r="15" spans="1:6" ht="18" customHeight="1" x14ac:dyDescent="0.2">
      <c r="A15" s="28"/>
      <c r="B15" s="29"/>
      <c r="C15" s="30"/>
      <c r="D15" s="31"/>
      <c r="E15" s="32"/>
      <c r="F15" s="8"/>
    </row>
    <row r="16" spans="1:6" ht="18" customHeight="1" x14ac:dyDescent="0.2">
      <c r="A16" s="28"/>
      <c r="B16" s="29"/>
      <c r="C16" s="30"/>
      <c r="D16" s="31"/>
      <c r="E16" s="32"/>
      <c r="F16" s="8"/>
    </row>
    <row r="17" spans="1:6" ht="18" customHeight="1" x14ac:dyDescent="0.2">
      <c r="A17" s="28"/>
      <c r="B17" s="29"/>
      <c r="C17" s="30"/>
      <c r="D17" s="31"/>
      <c r="E17" s="32"/>
      <c r="F17" s="8"/>
    </row>
    <row r="18" spans="1:6" ht="18" customHeight="1" x14ac:dyDescent="0.2">
      <c r="A18" s="28"/>
      <c r="B18" s="29"/>
      <c r="C18" s="30"/>
      <c r="D18" s="31"/>
      <c r="E18" s="32"/>
      <c r="F18" s="8"/>
    </row>
    <row r="19" spans="1:6" ht="18" customHeight="1" x14ac:dyDescent="0.2">
      <c r="A19" s="28"/>
      <c r="B19" s="29"/>
      <c r="C19" s="30"/>
      <c r="D19" s="31"/>
      <c r="E19" s="32"/>
      <c r="F19" s="8"/>
    </row>
    <row r="20" spans="1:6" ht="18" customHeight="1" x14ac:dyDescent="0.2">
      <c r="A20" s="28"/>
      <c r="B20" s="29"/>
      <c r="C20" s="30"/>
      <c r="D20" s="31"/>
      <c r="E20" s="32"/>
      <c r="F20" s="8"/>
    </row>
    <row r="21" spans="1:6" ht="18" customHeight="1" x14ac:dyDescent="0.2">
      <c r="A21" s="28"/>
      <c r="B21" s="29"/>
      <c r="C21" s="30"/>
      <c r="D21" s="31"/>
      <c r="E21" s="32"/>
      <c r="F21" s="8"/>
    </row>
    <row r="22" spans="1:6" ht="18" customHeight="1" x14ac:dyDescent="0.2">
      <c r="A22" s="28"/>
      <c r="B22" s="29"/>
      <c r="C22" s="30"/>
      <c r="D22" s="31"/>
      <c r="E22" s="32"/>
      <c r="F22" s="8"/>
    </row>
    <row r="23" spans="1:6" ht="18" customHeight="1" x14ac:dyDescent="0.2">
      <c r="A23" s="28"/>
      <c r="B23" s="29"/>
      <c r="C23" s="30"/>
      <c r="D23" s="31"/>
      <c r="E23" s="32"/>
      <c r="F23" s="8"/>
    </row>
    <row r="24" spans="1:6" ht="18" customHeight="1" x14ac:dyDescent="0.2">
      <c r="A24" s="28"/>
      <c r="B24" s="29"/>
      <c r="C24" s="30"/>
      <c r="D24" s="31"/>
      <c r="E24" s="32"/>
      <c r="F24" s="8"/>
    </row>
    <row r="25" spans="1:6" ht="18" customHeight="1" x14ac:dyDescent="0.2">
      <c r="A25" s="28"/>
      <c r="B25" s="29"/>
      <c r="C25" s="30"/>
      <c r="D25" s="31"/>
      <c r="E25" s="32"/>
      <c r="F25" s="8"/>
    </row>
    <row r="26" spans="1:6" ht="18" customHeight="1" x14ac:dyDescent="0.2">
      <c r="A26" s="28"/>
      <c r="B26" s="29"/>
      <c r="C26" s="30"/>
      <c r="D26" s="31"/>
      <c r="E26" s="32"/>
      <c r="F26" s="8"/>
    </row>
    <row r="27" spans="1:6" ht="18" customHeight="1" x14ac:dyDescent="0.2">
      <c r="A27" s="28"/>
      <c r="B27" s="29"/>
      <c r="C27" s="30"/>
      <c r="D27" s="31"/>
      <c r="E27" s="32"/>
      <c r="F27" s="8"/>
    </row>
    <row r="28" spans="1:6" ht="18" customHeight="1" x14ac:dyDescent="0.2">
      <c r="A28" s="28"/>
      <c r="B28" s="29"/>
      <c r="C28" s="30"/>
      <c r="D28" s="31"/>
      <c r="E28" s="32"/>
      <c r="F28" s="8"/>
    </row>
    <row r="29" spans="1:6" ht="18" customHeight="1" x14ac:dyDescent="0.2">
      <c r="A29" s="28"/>
      <c r="B29" s="29"/>
      <c r="C29" s="30"/>
      <c r="D29" s="31"/>
      <c r="E29" s="32"/>
      <c r="F29" s="8"/>
    </row>
    <row r="30" spans="1:6" ht="18" customHeight="1" x14ac:dyDescent="0.2">
      <c r="A30" s="28"/>
      <c r="B30" s="29"/>
      <c r="C30" s="30"/>
      <c r="D30" s="31"/>
      <c r="E30" s="32"/>
      <c r="F30" s="8"/>
    </row>
    <row r="31" spans="1:6" ht="18" customHeight="1" x14ac:dyDescent="0.2">
      <c r="A31" s="28"/>
      <c r="B31" s="29"/>
      <c r="C31" s="30"/>
      <c r="D31" s="31"/>
      <c r="E31" s="32"/>
      <c r="F31" s="8"/>
    </row>
    <row r="32" spans="1:6" ht="15" customHeight="1" x14ac:dyDescent="0.2">
      <c r="A32" s="33" t="s">
        <v>11</v>
      </c>
      <c r="B32" s="34"/>
      <c r="C32" s="35" t="s">
        <v>12</v>
      </c>
      <c r="D32" s="35"/>
      <c r="E32" s="36">
        <f>SUM(E7:E31)</f>
        <v>0</v>
      </c>
      <c r="F32" s="8"/>
    </row>
    <row r="33" spans="1:5" x14ac:dyDescent="0.2">
      <c r="A33" s="6"/>
      <c r="B33" s="6"/>
      <c r="C33" s="6"/>
      <c r="D33" s="6"/>
      <c r="E33" s="6"/>
    </row>
    <row r="34" spans="1:5" x14ac:dyDescent="0.2">
      <c r="A34" s="6"/>
      <c r="B34" s="6"/>
      <c r="C34" s="6"/>
      <c r="D34" s="6"/>
      <c r="E34" s="6"/>
    </row>
    <row r="35" spans="1:5" x14ac:dyDescent="0.2">
      <c r="A35" s="6"/>
      <c r="B35" s="6"/>
      <c r="C35" s="6"/>
      <c r="D35" s="6"/>
      <c r="E35" s="6"/>
    </row>
    <row r="36" spans="1:5" x14ac:dyDescent="0.2">
      <c r="A36" s="6"/>
      <c r="B36" s="6"/>
      <c r="C36" s="6"/>
      <c r="D36" s="6"/>
      <c r="E36" s="6"/>
    </row>
    <row r="37" spans="1:5" x14ac:dyDescent="0.2">
      <c r="A37" s="6"/>
      <c r="B37" s="6"/>
      <c r="C37" s="6"/>
      <c r="D37" s="6"/>
      <c r="E37" s="6"/>
    </row>
    <row r="38" spans="1:5" x14ac:dyDescent="0.2">
      <c r="A38" s="6"/>
      <c r="B38" s="6"/>
      <c r="C38" s="6"/>
      <c r="D38" s="6"/>
      <c r="E38" s="6"/>
    </row>
    <row r="39" spans="1:5" x14ac:dyDescent="0.2">
      <c r="A39" s="6"/>
      <c r="B39" s="6"/>
      <c r="C39" s="6"/>
      <c r="D39" s="6"/>
      <c r="E39" s="6"/>
    </row>
    <row r="40" spans="1:5" x14ac:dyDescent="0.2">
      <c r="A40" s="6"/>
      <c r="B40" s="6"/>
      <c r="C40" s="6"/>
      <c r="D40" s="6"/>
      <c r="E40" s="6"/>
    </row>
    <row r="41" spans="1:5" x14ac:dyDescent="0.2">
      <c r="A41" s="6"/>
      <c r="B41" s="6"/>
      <c r="C41" s="6"/>
      <c r="D41" s="6"/>
      <c r="E41" s="6"/>
    </row>
    <row r="42" spans="1:5" x14ac:dyDescent="0.2">
      <c r="A42" s="6"/>
      <c r="B42" s="6"/>
      <c r="C42" s="6"/>
      <c r="D42" s="6"/>
      <c r="E42" s="6"/>
    </row>
    <row r="43" spans="1:5" x14ac:dyDescent="0.2">
      <c r="A43" s="6"/>
      <c r="B43" s="6"/>
      <c r="C43" s="6"/>
      <c r="D43" s="6"/>
      <c r="E43" s="6"/>
    </row>
    <row r="44" spans="1:5" x14ac:dyDescent="0.2">
      <c r="A44" s="6"/>
      <c r="B44" s="6"/>
      <c r="C44" s="6"/>
      <c r="D44" s="6"/>
      <c r="E44" s="6"/>
    </row>
    <row r="45" spans="1:5" x14ac:dyDescent="0.2">
      <c r="A45" s="6"/>
      <c r="B45" s="6"/>
      <c r="C45" s="6"/>
      <c r="D45" s="6"/>
      <c r="E45" s="6"/>
    </row>
    <row r="46" spans="1:5" x14ac:dyDescent="0.2">
      <c r="A46" s="6"/>
      <c r="B46" s="6"/>
      <c r="C46" s="6"/>
      <c r="D46" s="6"/>
      <c r="E46" s="6"/>
    </row>
    <row r="47" spans="1:5" x14ac:dyDescent="0.2">
      <c r="A47" s="6"/>
      <c r="B47" s="6"/>
      <c r="C47" s="6"/>
      <c r="D47" s="6"/>
      <c r="E47" s="6"/>
    </row>
    <row r="48" spans="1:5" x14ac:dyDescent="0.2">
      <c r="A48" s="6"/>
      <c r="B48" s="6"/>
      <c r="C48" s="6"/>
      <c r="D48" s="6"/>
      <c r="E48" s="6"/>
    </row>
    <row r="49" spans="1:5" x14ac:dyDescent="0.2">
      <c r="A49" s="6"/>
      <c r="B49" s="6"/>
      <c r="C49" s="6"/>
      <c r="D49" s="6"/>
      <c r="E49" s="6"/>
    </row>
    <row r="50" spans="1:5" x14ac:dyDescent="0.2">
      <c r="A50" s="6"/>
      <c r="B50" s="6"/>
      <c r="C50" s="6"/>
      <c r="D50" s="6"/>
      <c r="E50" s="6"/>
    </row>
    <row r="51" spans="1:5" x14ac:dyDescent="0.2">
      <c r="A51" s="6"/>
      <c r="B51" s="6"/>
      <c r="C51" s="6"/>
      <c r="D51" s="6"/>
      <c r="E51" s="6"/>
    </row>
    <row r="52" spans="1:5" x14ac:dyDescent="0.2">
      <c r="A52" s="6"/>
      <c r="B52" s="6"/>
      <c r="C52" s="6"/>
      <c r="D52" s="6"/>
      <c r="E52" s="6"/>
    </row>
    <row r="53" spans="1:5" x14ac:dyDescent="0.2">
      <c r="A53" s="6"/>
      <c r="B53" s="6"/>
      <c r="C53" s="6"/>
      <c r="D53" s="6"/>
      <c r="E53" s="6"/>
    </row>
    <row r="54" spans="1:5" x14ac:dyDescent="0.2">
      <c r="A54" s="6"/>
      <c r="B54" s="6"/>
      <c r="C54" s="6"/>
      <c r="D54" s="6"/>
      <c r="E54" s="6"/>
    </row>
    <row r="55" spans="1:5" x14ac:dyDescent="0.2">
      <c r="A55" s="6"/>
      <c r="B55" s="6"/>
      <c r="C55" s="6"/>
      <c r="D55" s="6"/>
      <c r="E55" s="6"/>
    </row>
    <row r="56" spans="1:5" x14ac:dyDescent="0.2">
      <c r="A56" s="6"/>
      <c r="B56" s="6"/>
      <c r="C56" s="6"/>
      <c r="D56" s="6"/>
      <c r="E56" s="6"/>
    </row>
    <row r="57" spans="1:5" x14ac:dyDescent="0.2">
      <c r="A57" s="6"/>
      <c r="B57" s="6"/>
      <c r="C57" s="6"/>
      <c r="D57" s="6"/>
      <c r="E57" s="6"/>
    </row>
    <row r="58" spans="1:5" x14ac:dyDescent="0.2">
      <c r="A58" s="6"/>
      <c r="B58" s="6"/>
      <c r="C58" s="6"/>
      <c r="D58" s="6"/>
      <c r="E58" s="6"/>
    </row>
    <row r="59" spans="1:5" x14ac:dyDescent="0.2">
      <c r="A59" s="6"/>
      <c r="B59" s="6"/>
      <c r="C59" s="6"/>
      <c r="D59" s="6"/>
      <c r="E59" s="6"/>
    </row>
    <row r="60" spans="1:5" x14ac:dyDescent="0.2">
      <c r="A60" s="6"/>
      <c r="B60" s="6"/>
      <c r="C60" s="6"/>
      <c r="D60" s="6"/>
      <c r="E60" s="6"/>
    </row>
    <row r="61" spans="1:5" x14ac:dyDescent="0.2">
      <c r="A61" s="6"/>
      <c r="B61" s="6"/>
      <c r="C61" s="6"/>
      <c r="D61" s="6"/>
      <c r="E61" s="6"/>
    </row>
  </sheetData>
  <sheetProtection password="CF24" sheet="1" objects="1" scenarios="1"/>
  <mergeCells count="28">
    <mergeCell ref="B29:C29"/>
    <mergeCell ref="B30:C30"/>
    <mergeCell ref="B31:C31"/>
    <mergeCell ref="A32:B32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4:E4"/>
    <mergeCell ref="A5:E5"/>
    <mergeCell ref="B7:C7"/>
    <mergeCell ref="B8:C8"/>
    <mergeCell ref="B9:C9"/>
    <mergeCell ref="B10:C10"/>
  </mergeCells>
  <pageMargins left="0.5" right="0.5" top="0.5" bottom="0.5" header="0.5" footer="0.5"/>
  <pageSetup scale="79" orientation="portrait" horizontalDpi="4294967292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tabColor rgb="FFFFFF00"/>
    <pageSetUpPr fitToPage="1"/>
  </sheetPr>
  <dimension ref="A1:O71"/>
  <sheetViews>
    <sheetView tabSelected="1" zoomScale="90" zoomScaleNormal="90" workbookViewId="0">
      <selection activeCell="A3" sqref="A3:G6"/>
    </sheetView>
  </sheetViews>
  <sheetFormatPr defaultColWidth="9.7109375" defaultRowHeight="12.75" x14ac:dyDescent="0.2"/>
  <cols>
    <col min="1" max="1" width="16.85546875" style="2" customWidth="1"/>
    <col min="2" max="2" width="3.5703125" style="2" customWidth="1"/>
    <col min="3" max="3" width="2.140625" style="2" customWidth="1"/>
    <col min="4" max="4" width="11" style="2" customWidth="1"/>
    <col min="5" max="5" width="5.85546875" style="2" customWidth="1"/>
    <col min="6" max="6" width="11.140625" style="2" customWidth="1"/>
    <col min="7" max="7" width="1.7109375" style="2" customWidth="1"/>
    <col min="8" max="8" width="1.5703125" style="2" customWidth="1"/>
    <col min="9" max="9" width="16.7109375" style="2" customWidth="1"/>
    <col min="10" max="10" width="3.5703125" style="2" customWidth="1"/>
    <col min="11" max="11" width="16.5703125" style="2" customWidth="1"/>
    <col min="12" max="12" width="5.140625" style="2" bestFit="1" customWidth="1"/>
    <col min="13" max="13" width="17.5703125" style="2" customWidth="1"/>
    <col min="14" max="14" width="4.85546875" style="2" customWidth="1"/>
    <col min="15" max="16384" width="9.7109375" style="2"/>
  </cols>
  <sheetData>
    <row r="1" spans="1:14" ht="48" customHeight="1" x14ac:dyDescent="0.2">
      <c r="A1" s="37" t="s">
        <v>13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9"/>
    </row>
    <row r="2" spans="1:14" ht="6" customHeight="1" thickBot="1" x14ac:dyDescent="0.2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4" ht="18" customHeight="1" x14ac:dyDescent="0.2">
      <c r="A3" s="41"/>
      <c r="B3" s="42"/>
      <c r="C3" s="42"/>
      <c r="D3" s="42"/>
      <c r="E3" s="42"/>
      <c r="F3" s="42"/>
      <c r="G3" s="42"/>
      <c r="H3" s="43" t="s">
        <v>14</v>
      </c>
      <c r="I3" s="43"/>
      <c r="J3" s="43"/>
      <c r="K3" s="43"/>
      <c r="L3" s="43"/>
      <c r="M3" s="44"/>
    </row>
    <row r="4" spans="1:14" ht="13.5" thickBot="1" x14ac:dyDescent="0.25">
      <c r="A4" s="45"/>
      <c r="B4" s="46"/>
      <c r="C4" s="46"/>
      <c r="D4" s="46"/>
      <c r="E4" s="46"/>
      <c r="F4" s="46"/>
      <c r="G4" s="46"/>
      <c r="H4" s="47"/>
      <c r="I4" s="47"/>
      <c r="J4" s="47"/>
      <c r="K4" s="47"/>
      <c r="L4" s="47"/>
      <c r="M4" s="48"/>
    </row>
    <row r="5" spans="1:14" ht="18" customHeight="1" thickBot="1" x14ac:dyDescent="0.25">
      <c r="A5" s="45"/>
      <c r="B5" s="46"/>
      <c r="C5" s="46"/>
      <c r="D5" s="46"/>
      <c r="E5" s="46"/>
      <c r="F5" s="46"/>
      <c r="G5" s="46"/>
      <c r="H5" s="49" t="s">
        <v>15</v>
      </c>
      <c r="I5" s="50"/>
      <c r="J5" s="51" t="s">
        <v>16</v>
      </c>
      <c r="K5" s="52" t="s">
        <v>17</v>
      </c>
      <c r="L5" s="51"/>
      <c r="M5" s="53"/>
    </row>
    <row r="6" spans="1:14" ht="13.5" thickBot="1" x14ac:dyDescent="0.25">
      <c r="A6" s="54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55"/>
    </row>
    <row r="7" spans="1:14" ht="6.75" customHeight="1" x14ac:dyDescent="0.2">
      <c r="A7" s="42"/>
      <c r="B7" s="42"/>
      <c r="C7" s="42"/>
      <c r="D7" s="42"/>
      <c r="E7" s="42"/>
      <c r="F7" s="42"/>
      <c r="G7" s="56"/>
      <c r="H7" s="57"/>
      <c r="I7" s="58"/>
      <c r="J7" s="58"/>
      <c r="K7" s="58"/>
      <c r="L7" s="58"/>
      <c r="M7" s="58"/>
    </row>
    <row r="8" spans="1:14" x14ac:dyDescent="0.2">
      <c r="A8" s="59"/>
      <c r="B8" s="59"/>
      <c r="C8" s="59"/>
      <c r="D8" s="59"/>
      <c r="E8" s="59"/>
      <c r="F8" s="59"/>
      <c r="G8" s="60"/>
      <c r="H8" s="61"/>
      <c r="I8" s="62" t="s">
        <v>18</v>
      </c>
      <c r="J8" s="63"/>
      <c r="K8" s="62" t="s">
        <v>19</v>
      </c>
      <c r="L8" s="64"/>
      <c r="M8" s="62" t="s">
        <v>20</v>
      </c>
    </row>
    <row r="9" spans="1:14" ht="18" customHeight="1" x14ac:dyDescent="0.2">
      <c r="A9" s="65" t="s">
        <v>21</v>
      </c>
      <c r="B9" s="66"/>
      <c r="C9" s="67" t="s">
        <v>22</v>
      </c>
      <c r="D9" s="68"/>
      <c r="E9" s="68"/>
      <c r="F9" s="69"/>
      <c r="G9" s="70"/>
      <c r="H9" s="71"/>
      <c r="I9" s="72" t="s">
        <v>23</v>
      </c>
      <c r="J9" s="73"/>
      <c r="K9" s="72" t="s">
        <v>24</v>
      </c>
      <c r="L9" s="74"/>
      <c r="M9" s="72" t="s">
        <v>25</v>
      </c>
    </row>
    <row r="10" spans="1:14" ht="6" customHeight="1" x14ac:dyDescent="0.2">
      <c r="A10" s="75"/>
      <c r="B10" s="75"/>
      <c r="C10" s="75"/>
      <c r="D10" s="75"/>
      <c r="E10" s="75"/>
      <c r="F10" s="75"/>
      <c r="G10" s="70"/>
      <c r="H10" s="71"/>
      <c r="I10" s="76"/>
      <c r="J10" s="76"/>
      <c r="K10" s="76"/>
      <c r="L10" s="76"/>
      <c r="M10" s="76"/>
    </row>
    <row r="11" spans="1:14" ht="18.75" customHeight="1" x14ac:dyDescent="0.2">
      <c r="A11" s="65" t="s">
        <v>26</v>
      </c>
      <c r="B11" s="66"/>
      <c r="C11" s="67" t="s">
        <v>27</v>
      </c>
      <c r="D11" s="68"/>
      <c r="E11" s="68"/>
      <c r="F11" s="69"/>
      <c r="G11" s="77"/>
      <c r="H11" s="78"/>
      <c r="I11" s="79" t="s">
        <v>1</v>
      </c>
      <c r="J11" s="80"/>
      <c r="K11" s="81" t="s">
        <v>28</v>
      </c>
      <c r="L11" s="82"/>
      <c r="M11" s="83"/>
      <c r="N11" s="2">
        <f>LEN(K11)</f>
        <v>30</v>
      </c>
    </row>
    <row r="12" spans="1:14" ht="4.5" customHeight="1" x14ac:dyDescent="0.2">
      <c r="A12" s="84"/>
      <c r="B12" s="84"/>
      <c r="C12" s="84"/>
      <c r="D12" s="84"/>
      <c r="E12" s="84"/>
      <c r="F12" s="84"/>
      <c r="G12" s="70"/>
      <c r="H12" s="71"/>
      <c r="I12" s="85"/>
      <c r="J12" s="85"/>
      <c r="K12" s="85"/>
      <c r="L12" s="85"/>
      <c r="M12" s="85"/>
    </row>
    <row r="13" spans="1:14" ht="18" customHeight="1" x14ac:dyDescent="0.2">
      <c r="A13" s="86" t="s">
        <v>29</v>
      </c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8"/>
    </row>
    <row r="14" spans="1:14" s="95" customFormat="1" x14ac:dyDescent="0.2">
      <c r="A14" s="89"/>
      <c r="B14" s="89"/>
      <c r="C14" s="89"/>
      <c r="D14" s="89"/>
      <c r="E14" s="89"/>
      <c r="F14" s="89"/>
      <c r="G14" s="90"/>
      <c r="H14" s="91"/>
      <c r="I14" s="92" t="s">
        <v>30</v>
      </c>
      <c r="J14" s="93"/>
      <c r="K14" s="92" t="s">
        <v>31</v>
      </c>
      <c r="L14" s="64"/>
      <c r="M14" s="94" t="s">
        <v>32</v>
      </c>
    </row>
    <row r="15" spans="1:14" x14ac:dyDescent="0.2">
      <c r="A15" s="89"/>
      <c r="B15" s="89"/>
      <c r="C15" s="89"/>
      <c r="D15" s="89"/>
      <c r="E15" s="89"/>
      <c r="F15" s="89"/>
      <c r="G15" s="96"/>
      <c r="H15" s="97"/>
      <c r="I15" s="62" t="s">
        <v>33</v>
      </c>
      <c r="J15" s="70"/>
      <c r="K15" s="62" t="s">
        <v>34</v>
      </c>
      <c r="L15" s="64"/>
      <c r="M15" s="98" t="s">
        <v>35</v>
      </c>
    </row>
    <row r="16" spans="1:14" ht="16.5" customHeight="1" thickBot="1" x14ac:dyDescent="0.25">
      <c r="A16" s="99" t="s">
        <v>36</v>
      </c>
      <c r="B16" s="99"/>
      <c r="C16" s="99"/>
      <c r="D16" s="99"/>
      <c r="E16" s="99"/>
      <c r="F16" s="100" t="s">
        <v>37</v>
      </c>
      <c r="G16" s="100"/>
      <c r="H16" s="97"/>
      <c r="I16" s="101" t="s">
        <v>38</v>
      </c>
      <c r="J16" s="70" t="s">
        <v>39</v>
      </c>
      <c r="K16" s="101" t="s">
        <v>40</v>
      </c>
      <c r="L16" s="64"/>
      <c r="M16" s="102" t="s">
        <v>38</v>
      </c>
    </row>
    <row r="17" spans="1:13" ht="16.5" customHeight="1" x14ac:dyDescent="0.2">
      <c r="A17" s="103" t="s">
        <v>41</v>
      </c>
      <c r="B17" s="103"/>
      <c r="C17" s="103"/>
      <c r="D17" s="103"/>
      <c r="E17" s="103"/>
      <c r="F17" s="104" t="s">
        <v>42</v>
      </c>
      <c r="G17" s="93"/>
      <c r="H17" s="105"/>
      <c r="I17" s="106">
        <v>406140</v>
      </c>
      <c r="J17" s="70"/>
      <c r="K17" s="106"/>
      <c r="L17" s="74"/>
      <c r="M17" s="107">
        <f t="shared" ref="M17:M20" si="0">I17+K17</f>
        <v>406140</v>
      </c>
    </row>
    <row r="18" spans="1:13" ht="16.5" customHeight="1" x14ac:dyDescent="0.2">
      <c r="A18" s="103" t="s">
        <v>43</v>
      </c>
      <c r="B18" s="103"/>
      <c r="C18" s="103"/>
      <c r="D18" s="103"/>
      <c r="E18" s="103"/>
      <c r="F18" s="108">
        <v>96</v>
      </c>
      <c r="G18" s="93"/>
      <c r="H18" s="105"/>
      <c r="I18" s="106"/>
      <c r="J18" s="70"/>
      <c r="K18" s="106"/>
      <c r="L18" s="74"/>
      <c r="M18" s="107">
        <f t="shared" si="0"/>
        <v>0</v>
      </c>
    </row>
    <row r="19" spans="1:13" ht="16.5" customHeight="1" x14ac:dyDescent="0.2">
      <c r="A19" s="103" t="s">
        <v>44</v>
      </c>
      <c r="B19" s="103"/>
      <c r="C19" s="103"/>
      <c r="D19" s="103"/>
      <c r="E19" s="103"/>
      <c r="F19" s="108" t="s">
        <v>45</v>
      </c>
      <c r="G19" s="93"/>
      <c r="H19" s="105"/>
      <c r="I19" s="109"/>
      <c r="J19" s="70"/>
      <c r="K19" s="109"/>
      <c r="L19" s="74"/>
      <c r="M19" s="110">
        <f t="shared" si="0"/>
        <v>0</v>
      </c>
    </row>
    <row r="20" spans="1:13" ht="16.5" customHeight="1" x14ac:dyDescent="0.2">
      <c r="A20" s="103" t="s">
        <v>46</v>
      </c>
      <c r="B20" s="103"/>
      <c r="C20" s="103"/>
      <c r="D20" s="103"/>
      <c r="E20" s="103"/>
      <c r="F20" s="108">
        <v>76</v>
      </c>
      <c r="G20" s="93"/>
      <c r="H20" s="105"/>
      <c r="I20" s="106">
        <v>100000</v>
      </c>
      <c r="J20" s="70"/>
      <c r="K20" s="106"/>
      <c r="L20" s="74"/>
      <c r="M20" s="107">
        <f t="shared" si="0"/>
        <v>100000</v>
      </c>
    </row>
    <row r="21" spans="1:13" ht="16.5" customHeight="1" x14ac:dyDescent="0.2">
      <c r="A21" s="111" t="s">
        <v>47</v>
      </c>
      <c r="B21" s="111"/>
      <c r="C21" s="111"/>
      <c r="D21" s="111"/>
      <c r="E21" s="111"/>
      <c r="F21" s="111"/>
      <c r="G21" s="93"/>
      <c r="H21" s="105"/>
      <c r="I21" s="112">
        <f>SUM(I17:I20)</f>
        <v>506140</v>
      </c>
      <c r="J21" s="70"/>
      <c r="K21" s="112">
        <f>SUM(K17:K20)</f>
        <v>0</v>
      </c>
      <c r="L21" s="74"/>
      <c r="M21" s="112">
        <f>SUM(M17:M20)</f>
        <v>506140</v>
      </c>
    </row>
    <row r="22" spans="1:13" x14ac:dyDescent="0.2">
      <c r="A22" s="89"/>
      <c r="B22" s="89"/>
      <c r="C22" s="89"/>
      <c r="D22" s="89"/>
      <c r="E22" s="89"/>
      <c r="F22" s="89"/>
      <c r="G22" s="113"/>
      <c r="H22" s="93"/>
      <c r="I22" s="93"/>
      <c r="J22" s="93"/>
      <c r="K22" s="93"/>
      <c r="L22" s="93"/>
      <c r="M22" s="93"/>
    </row>
    <row r="23" spans="1:13" ht="16.5" customHeight="1" thickBot="1" x14ac:dyDescent="0.25">
      <c r="A23" s="99" t="s">
        <v>48</v>
      </c>
      <c r="B23" s="99"/>
      <c r="C23" s="99"/>
      <c r="D23" s="99"/>
      <c r="E23" s="99"/>
      <c r="F23" s="100" t="s">
        <v>49</v>
      </c>
      <c r="G23" s="70"/>
      <c r="H23" s="105"/>
      <c r="I23" s="114"/>
      <c r="J23" s="70"/>
      <c r="K23" s="114"/>
      <c r="L23" s="70"/>
      <c r="M23" s="114"/>
    </row>
    <row r="24" spans="1:13" ht="16.5" customHeight="1" x14ac:dyDescent="0.2">
      <c r="A24" s="103" t="s">
        <v>50</v>
      </c>
      <c r="B24" s="103"/>
      <c r="C24" s="103"/>
      <c r="D24" s="103"/>
      <c r="E24" s="103"/>
      <c r="F24" s="108" t="s">
        <v>42</v>
      </c>
      <c r="G24" s="93"/>
      <c r="H24" s="105"/>
      <c r="I24" s="106"/>
      <c r="J24" s="70"/>
      <c r="K24" s="106"/>
      <c r="L24" s="74"/>
      <c r="M24" s="107">
        <f t="shared" ref="M24:M27" si="1">I24+K24</f>
        <v>0</v>
      </c>
    </row>
    <row r="25" spans="1:13" ht="16.5" customHeight="1" x14ac:dyDescent="0.2">
      <c r="A25" s="103" t="s">
        <v>51</v>
      </c>
      <c r="B25" s="103"/>
      <c r="C25" s="103"/>
      <c r="D25" s="103"/>
      <c r="E25" s="103"/>
      <c r="F25" s="115">
        <v>30</v>
      </c>
      <c r="G25" s="93"/>
      <c r="H25" s="105"/>
      <c r="I25" s="106">
        <v>506140</v>
      </c>
      <c r="J25" s="70"/>
      <c r="K25" s="106"/>
      <c r="L25" s="74"/>
      <c r="M25" s="107">
        <f t="shared" si="1"/>
        <v>506140</v>
      </c>
    </row>
    <row r="26" spans="1:13" ht="16.5" customHeight="1" x14ac:dyDescent="0.2">
      <c r="A26" s="103" t="s">
        <v>52</v>
      </c>
      <c r="B26" s="103"/>
      <c r="C26" s="103"/>
      <c r="D26" s="103"/>
      <c r="E26" s="103"/>
      <c r="F26" s="116" t="s">
        <v>53</v>
      </c>
      <c r="G26" s="93"/>
      <c r="H26" s="105"/>
      <c r="I26" s="106"/>
      <c r="J26" s="70"/>
      <c r="K26" s="106"/>
      <c r="L26" s="74"/>
      <c r="M26" s="107">
        <f t="shared" si="1"/>
        <v>0</v>
      </c>
    </row>
    <row r="27" spans="1:13" ht="16.5" customHeight="1" x14ac:dyDescent="0.2">
      <c r="A27" s="103"/>
      <c r="B27" s="103"/>
      <c r="C27" s="103"/>
      <c r="D27" s="103"/>
      <c r="E27" s="103"/>
      <c r="F27" s="115"/>
      <c r="G27" s="93"/>
      <c r="H27" s="105"/>
      <c r="I27" s="106"/>
      <c r="J27" s="70"/>
      <c r="K27" s="106"/>
      <c r="L27" s="74"/>
      <c r="M27" s="107">
        <f t="shared" si="1"/>
        <v>0</v>
      </c>
    </row>
    <row r="28" spans="1:13" ht="16.5" customHeight="1" x14ac:dyDescent="0.2">
      <c r="A28" s="111" t="s">
        <v>54</v>
      </c>
      <c r="B28" s="111"/>
      <c r="C28" s="111"/>
      <c r="D28" s="111"/>
      <c r="E28" s="111"/>
      <c r="F28" s="111"/>
      <c r="G28" s="113"/>
      <c r="H28" s="93"/>
      <c r="I28" s="112">
        <f>SUM(I24:I27)</f>
        <v>506140</v>
      </c>
      <c r="J28" s="70"/>
      <c r="K28" s="112">
        <f>SUM(K24:K27)</f>
        <v>0</v>
      </c>
      <c r="L28" s="74"/>
      <c r="M28" s="112">
        <f>SUM(M24:M27)</f>
        <v>506140</v>
      </c>
    </row>
    <row r="29" spans="1:13" ht="15" x14ac:dyDescent="0.2">
      <c r="A29" s="89"/>
      <c r="B29" s="89"/>
      <c r="C29" s="89"/>
      <c r="D29" s="89"/>
      <c r="E29" s="89"/>
      <c r="F29" s="89"/>
      <c r="G29" s="113"/>
      <c r="H29" s="93"/>
      <c r="I29" s="93"/>
      <c r="J29" s="70"/>
      <c r="K29" s="93"/>
      <c r="L29" s="74"/>
      <c r="M29" s="93"/>
    </row>
    <row r="30" spans="1:13" ht="16.5" customHeight="1" x14ac:dyDescent="0.2">
      <c r="A30" s="117" t="s">
        <v>55</v>
      </c>
      <c r="B30" s="117"/>
      <c r="C30" s="117"/>
      <c r="D30" s="117"/>
      <c r="E30" s="117"/>
      <c r="F30" s="117"/>
      <c r="G30" s="113"/>
      <c r="H30" s="93"/>
      <c r="I30" s="112">
        <f>+I21-I28</f>
        <v>0</v>
      </c>
      <c r="J30" s="93"/>
      <c r="K30" s="112">
        <f>+K21-K28</f>
        <v>0</v>
      </c>
      <c r="L30" s="74"/>
      <c r="M30" s="112">
        <f>+M21-M28</f>
        <v>0</v>
      </c>
    </row>
    <row r="31" spans="1:13" ht="5.25" customHeight="1" x14ac:dyDescent="0.2">
      <c r="A31" s="89"/>
      <c r="B31" s="89"/>
      <c r="C31" s="89"/>
      <c r="D31" s="89"/>
      <c r="E31" s="89"/>
      <c r="F31" s="89"/>
      <c r="G31" s="113"/>
      <c r="H31" s="93"/>
      <c r="I31" s="93"/>
      <c r="J31" s="70"/>
      <c r="K31" s="93"/>
      <c r="L31" s="74"/>
      <c r="M31" s="93"/>
    </row>
    <row r="32" spans="1:13" ht="18.75" customHeight="1" x14ac:dyDescent="0.2">
      <c r="A32" s="86" t="s">
        <v>56</v>
      </c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8"/>
    </row>
    <row r="33" spans="1:15" ht="15.75" customHeight="1" x14ac:dyDescent="0.2">
      <c r="A33" s="118" t="s">
        <v>57</v>
      </c>
      <c r="B33" s="119"/>
      <c r="C33" s="120"/>
      <c r="D33" s="121">
        <v>45575</v>
      </c>
      <c r="E33" s="118" t="s">
        <v>58</v>
      </c>
      <c r="F33" s="119"/>
      <c r="G33" s="120"/>
      <c r="H33" s="122"/>
      <c r="I33" s="123"/>
      <c r="J33" s="124" t="s">
        <v>59</v>
      </c>
      <c r="K33" s="125"/>
      <c r="L33" s="126"/>
      <c r="M33" s="121">
        <v>42073</v>
      </c>
      <c r="N33" s="8"/>
    </row>
    <row r="34" spans="1:15" ht="60" customHeight="1" x14ac:dyDescent="0.2">
      <c r="A34" s="127" t="s">
        <v>60</v>
      </c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8"/>
    </row>
    <row r="35" spans="1:15" ht="18.75" customHeight="1" x14ac:dyDescent="0.2">
      <c r="A35" s="86" t="s">
        <v>61</v>
      </c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8"/>
      <c r="N35" s="8"/>
    </row>
    <row r="36" spans="1:15" x14ac:dyDescent="0.2">
      <c r="A36" s="118" t="s">
        <v>9</v>
      </c>
      <c r="B36" s="120"/>
      <c r="C36" s="124" t="s">
        <v>2</v>
      </c>
      <c r="D36" s="125"/>
      <c r="E36" s="126"/>
      <c r="F36" s="124" t="s">
        <v>1</v>
      </c>
      <c r="G36" s="125"/>
      <c r="H36" s="125"/>
      <c r="I36" s="125"/>
      <c r="J36" s="125"/>
      <c r="K36" s="125"/>
      <c r="L36" s="126"/>
      <c r="M36" s="128" t="s">
        <v>10</v>
      </c>
      <c r="N36" s="8"/>
    </row>
    <row r="37" spans="1:15" x14ac:dyDescent="0.2">
      <c r="A37" s="129" t="s">
        <v>62</v>
      </c>
      <c r="B37" s="129"/>
      <c r="C37" s="130" t="s">
        <v>63</v>
      </c>
      <c r="D37" s="130"/>
      <c r="E37" s="130"/>
      <c r="F37" s="131" t="s">
        <v>64</v>
      </c>
      <c r="G37" s="131"/>
      <c r="H37" s="131"/>
      <c r="I37" s="131"/>
      <c r="J37" s="131"/>
      <c r="K37" s="131"/>
      <c r="L37" s="131"/>
      <c r="M37" s="132">
        <v>406140</v>
      </c>
      <c r="N37" s="8"/>
    </row>
    <row r="38" spans="1:15" x14ac:dyDescent="0.2">
      <c r="A38" s="129" t="s">
        <v>46</v>
      </c>
      <c r="B38" s="129"/>
      <c r="C38" s="130" t="s">
        <v>65</v>
      </c>
      <c r="D38" s="130"/>
      <c r="E38" s="130"/>
      <c r="F38" s="131" t="s">
        <v>66</v>
      </c>
      <c r="G38" s="131"/>
      <c r="H38" s="131"/>
      <c r="I38" s="131"/>
      <c r="J38" s="131"/>
      <c r="K38" s="131"/>
      <c r="L38" s="131"/>
      <c r="M38" s="132">
        <v>100000</v>
      </c>
      <c r="N38" s="8"/>
    </row>
    <row r="39" spans="1:15" x14ac:dyDescent="0.2">
      <c r="A39" s="129" t="s">
        <v>67</v>
      </c>
      <c r="B39" s="129"/>
      <c r="C39" s="130" t="s">
        <v>68</v>
      </c>
      <c r="D39" s="130"/>
      <c r="E39" s="130"/>
      <c r="F39" s="131" t="s">
        <v>69</v>
      </c>
      <c r="G39" s="131"/>
      <c r="H39" s="131"/>
      <c r="I39" s="131"/>
      <c r="J39" s="131"/>
      <c r="K39" s="131"/>
      <c r="L39" s="131"/>
      <c r="M39" s="132">
        <v>193860</v>
      </c>
      <c r="N39" s="8"/>
    </row>
    <row r="40" spans="1:15" x14ac:dyDescent="0.2">
      <c r="A40" s="129"/>
      <c r="B40" s="129"/>
      <c r="C40" s="130"/>
      <c r="D40" s="130"/>
      <c r="E40" s="130"/>
      <c r="F40" s="131"/>
      <c r="G40" s="131"/>
      <c r="H40" s="131"/>
      <c r="I40" s="131"/>
      <c r="J40" s="131"/>
      <c r="K40" s="131"/>
      <c r="L40" s="131"/>
      <c r="M40" s="132"/>
      <c r="N40" s="8"/>
    </row>
    <row r="41" spans="1:15" x14ac:dyDescent="0.2">
      <c r="A41" s="129"/>
      <c r="B41" s="129"/>
      <c r="C41" s="130"/>
      <c r="D41" s="130"/>
      <c r="E41" s="130"/>
      <c r="F41" s="131"/>
      <c r="G41" s="131"/>
      <c r="H41" s="131"/>
      <c r="I41" s="131"/>
      <c r="J41" s="131"/>
      <c r="K41" s="131"/>
      <c r="L41" s="131"/>
      <c r="M41" s="132"/>
      <c r="N41" s="8"/>
    </row>
    <row r="42" spans="1:15" x14ac:dyDescent="0.2">
      <c r="A42" s="129"/>
      <c r="B42" s="129"/>
      <c r="C42" s="130"/>
      <c r="D42" s="130"/>
      <c r="E42" s="130"/>
      <c r="F42" s="133" t="s">
        <v>70</v>
      </c>
      <c r="G42" s="133"/>
      <c r="H42" s="133"/>
      <c r="I42" s="133"/>
      <c r="J42" s="133"/>
      <c r="K42" s="133"/>
      <c r="L42" s="133"/>
      <c r="M42" s="132">
        <f>'Funding -Multiple Sources'!E32</f>
        <v>0</v>
      </c>
      <c r="N42" s="8"/>
    </row>
    <row r="43" spans="1:15" x14ac:dyDescent="0.2">
      <c r="A43" s="134" t="s">
        <v>71</v>
      </c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6">
        <f>SUM(M37:M42)</f>
        <v>700000</v>
      </c>
      <c r="N43" s="8"/>
    </row>
    <row r="44" spans="1:15" x14ac:dyDescent="0.2">
      <c r="A44" s="134" t="s">
        <v>72</v>
      </c>
      <c r="B44" s="135"/>
      <c r="C44" s="135"/>
      <c r="D44" s="135"/>
      <c r="E44" s="135"/>
      <c r="F44" s="135"/>
      <c r="G44" s="135"/>
      <c r="H44" s="135"/>
      <c r="I44" s="135"/>
      <c r="J44" s="135"/>
      <c r="K44" s="135"/>
      <c r="L44" s="135"/>
      <c r="M44" s="136">
        <v>-193860</v>
      </c>
      <c r="N44" s="8"/>
    </row>
    <row r="45" spans="1:15" x14ac:dyDescent="0.2">
      <c r="A45" s="134" t="s">
        <v>73</v>
      </c>
      <c r="B45" s="135"/>
      <c r="C45" s="135"/>
      <c r="D45" s="135"/>
      <c r="E45" s="135"/>
      <c r="F45" s="135"/>
      <c r="G45" s="135"/>
      <c r="H45" s="135"/>
      <c r="I45" s="135"/>
      <c r="J45" s="135"/>
      <c r="K45" s="135"/>
      <c r="L45" s="135"/>
      <c r="M45" s="136">
        <f>SUM(M43:M44)</f>
        <v>506140</v>
      </c>
      <c r="N45" s="8"/>
    </row>
    <row r="46" spans="1:15" ht="19.5" customHeight="1" x14ac:dyDescent="0.2">
      <c r="A46" s="86" t="s">
        <v>74</v>
      </c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8"/>
    </row>
    <row r="47" spans="1:15" ht="6" customHeight="1" thickBot="1" x14ac:dyDescent="0.25">
      <c r="A47" s="137"/>
      <c r="B47" s="137"/>
      <c r="C47" s="137"/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95"/>
      <c r="O47" s="95"/>
    </row>
    <row r="48" spans="1:15" ht="13.5" thickBot="1" x14ac:dyDescent="0.25">
      <c r="A48" s="138" t="s">
        <v>75</v>
      </c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9" t="s">
        <v>76</v>
      </c>
      <c r="M48" s="140" t="s">
        <v>77</v>
      </c>
    </row>
    <row r="49" spans="1:13" ht="3" customHeight="1" thickBot="1" x14ac:dyDescent="0.25">
      <c r="A49" s="137"/>
      <c r="B49" s="137"/>
      <c r="C49" s="137"/>
      <c r="D49" s="137"/>
      <c r="E49" s="137"/>
      <c r="F49" s="137"/>
      <c r="G49" s="137"/>
      <c r="H49" s="137"/>
      <c r="I49" s="137"/>
      <c r="J49" s="137"/>
      <c r="K49" s="137"/>
      <c r="L49" s="137"/>
      <c r="M49" s="137"/>
    </row>
    <row r="50" spans="1:13" ht="13.5" thickBot="1" x14ac:dyDescent="0.25">
      <c r="A50" s="138" t="s">
        <v>78</v>
      </c>
      <c r="B50" s="138"/>
      <c r="C50" s="138"/>
      <c r="D50" s="138"/>
      <c r="E50" s="138"/>
      <c r="F50" s="138"/>
      <c r="G50" s="138"/>
      <c r="H50" s="138"/>
      <c r="I50" s="138"/>
      <c r="J50" s="138"/>
      <c r="K50" s="138"/>
      <c r="L50" s="139" t="s">
        <v>76</v>
      </c>
      <c r="M50" s="140" t="s">
        <v>79</v>
      </c>
    </row>
    <row r="51" spans="1:13" ht="3.75" customHeight="1" thickBot="1" x14ac:dyDescent="0.25">
      <c r="A51" s="137"/>
      <c r="B51" s="137"/>
      <c r="C51" s="137"/>
      <c r="D51" s="137"/>
      <c r="E51" s="137"/>
      <c r="F51" s="137"/>
      <c r="G51" s="137"/>
      <c r="H51" s="137"/>
      <c r="I51" s="137"/>
      <c r="J51" s="137"/>
      <c r="K51" s="137"/>
      <c r="L51" s="137"/>
      <c r="M51" s="137"/>
    </row>
    <row r="52" spans="1:13" ht="13.5" thickBot="1" x14ac:dyDescent="0.25">
      <c r="A52" s="138" t="s">
        <v>3</v>
      </c>
      <c r="B52" s="138"/>
      <c r="C52" s="138"/>
      <c r="D52" s="138"/>
      <c r="E52" s="138"/>
      <c r="F52" s="138"/>
      <c r="G52" s="138"/>
      <c r="H52" s="138"/>
      <c r="I52" s="138"/>
      <c r="J52" s="138"/>
      <c r="K52" s="138"/>
      <c r="L52" s="139" t="s">
        <v>76</v>
      </c>
      <c r="M52" s="140" t="s">
        <v>79</v>
      </c>
    </row>
    <row r="53" spans="1:13" ht="3.75" customHeight="1" thickBot="1" x14ac:dyDescent="0.25">
      <c r="A53" s="137"/>
      <c r="B53" s="137"/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</row>
    <row r="54" spans="1:13" ht="13.5" thickBot="1" x14ac:dyDescent="0.25">
      <c r="A54" s="140" t="s">
        <v>80</v>
      </c>
      <c r="B54" s="138"/>
      <c r="C54" s="138"/>
      <c r="D54" s="138"/>
      <c r="E54" s="138"/>
      <c r="F54" s="138"/>
      <c r="G54" s="138"/>
      <c r="H54" s="138"/>
      <c r="I54" s="138"/>
      <c r="J54" s="138"/>
      <c r="K54" s="138"/>
      <c r="L54" s="139"/>
      <c r="M54" s="140" t="s">
        <v>81</v>
      </c>
    </row>
    <row r="55" spans="1:13" ht="3" customHeight="1" x14ac:dyDescent="0.2">
      <c r="A55" s="137"/>
      <c r="B55" s="137"/>
      <c r="C55" s="137"/>
      <c r="D55" s="137"/>
      <c r="E55" s="137"/>
      <c r="F55" s="137"/>
      <c r="G55" s="137"/>
      <c r="H55" s="137"/>
      <c r="I55" s="137"/>
      <c r="J55" s="137"/>
      <c r="K55" s="137"/>
      <c r="L55" s="137"/>
      <c r="M55" s="137"/>
    </row>
    <row r="56" spans="1:13" ht="19.5" customHeight="1" x14ac:dyDescent="0.2">
      <c r="A56" s="86" t="s">
        <v>82</v>
      </c>
      <c r="B56" s="87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8"/>
    </row>
    <row r="57" spans="1:13" x14ac:dyDescent="0.2">
      <c r="A57" s="141" t="s">
        <v>83</v>
      </c>
      <c r="B57" s="141"/>
      <c r="C57" s="141"/>
      <c r="D57" s="141"/>
      <c r="E57" s="141"/>
      <c r="F57" s="141"/>
      <c r="G57" s="141"/>
      <c r="H57" s="142"/>
      <c r="I57" s="143" t="s">
        <v>84</v>
      </c>
      <c r="J57" s="144"/>
      <c r="K57" s="144"/>
      <c r="L57" s="144"/>
      <c r="M57" s="145"/>
    </row>
    <row r="58" spans="1:13" x14ac:dyDescent="0.2">
      <c r="A58" s="146" t="s">
        <v>85</v>
      </c>
      <c r="B58" s="146"/>
      <c r="C58" s="146"/>
      <c r="D58" s="146"/>
      <c r="E58" s="146"/>
      <c r="F58" s="147">
        <v>41901</v>
      </c>
      <c r="G58" s="147"/>
      <c r="H58" s="142"/>
      <c r="I58" s="148" t="s">
        <v>86</v>
      </c>
      <c r="J58" s="149"/>
      <c r="K58" s="150"/>
      <c r="L58" s="151" t="s">
        <v>87</v>
      </c>
      <c r="M58" s="152"/>
    </row>
    <row r="59" spans="1:13" x14ac:dyDescent="0.2">
      <c r="A59" s="153"/>
      <c r="B59" s="153"/>
      <c r="C59" s="153"/>
      <c r="D59" s="153"/>
      <c r="E59" s="153"/>
      <c r="F59" s="154"/>
      <c r="G59" s="154"/>
      <c r="H59" s="142"/>
      <c r="I59" s="155" t="s">
        <v>88</v>
      </c>
      <c r="J59" s="156"/>
      <c r="K59" s="157"/>
      <c r="L59" s="157"/>
      <c r="M59" s="158"/>
    </row>
    <row r="60" spans="1:13" x14ac:dyDescent="0.2">
      <c r="A60" s="159" t="s">
        <v>89</v>
      </c>
      <c r="B60" s="159"/>
      <c r="C60" s="159"/>
      <c r="D60" s="159"/>
      <c r="E60" s="159"/>
      <c r="F60" s="160" t="s">
        <v>90</v>
      </c>
      <c r="G60" s="160"/>
      <c r="H60" s="142"/>
      <c r="I60" s="161"/>
      <c r="J60" s="162"/>
      <c r="K60" s="162"/>
      <c r="L60" s="162"/>
      <c r="M60" s="163"/>
    </row>
    <row r="61" spans="1:13" ht="14.25" customHeight="1" x14ac:dyDescent="0.2">
      <c r="A61" s="141" t="s">
        <v>91</v>
      </c>
      <c r="B61" s="141"/>
      <c r="C61" s="141"/>
      <c r="D61" s="141"/>
      <c r="E61" s="141"/>
      <c r="F61" s="160"/>
      <c r="G61" s="160"/>
      <c r="H61" s="142"/>
      <c r="I61" s="164" t="s">
        <v>92</v>
      </c>
      <c r="J61" s="165"/>
      <c r="K61" s="165"/>
      <c r="L61" s="165"/>
      <c r="M61" s="166"/>
    </row>
    <row r="62" spans="1:13" x14ac:dyDescent="0.2">
      <c r="A62" s="146" t="s">
        <v>93</v>
      </c>
      <c r="B62" s="146"/>
      <c r="C62" s="146"/>
      <c r="D62" s="146"/>
      <c r="E62" s="146"/>
      <c r="F62" s="147">
        <v>41918</v>
      </c>
      <c r="G62" s="147"/>
      <c r="H62" s="142"/>
      <c r="I62" s="167"/>
      <c r="J62" s="168" t="s">
        <v>94</v>
      </c>
      <c r="K62" s="169"/>
      <c r="L62" s="169"/>
      <c r="M62" s="170" t="s">
        <v>90</v>
      </c>
    </row>
    <row r="63" spans="1:13" ht="18.75" customHeight="1" x14ac:dyDescent="0.2">
      <c r="A63" s="153"/>
      <c r="B63" s="153"/>
      <c r="C63" s="153"/>
      <c r="D63" s="153"/>
      <c r="E63" s="153"/>
      <c r="F63" s="154"/>
      <c r="G63" s="154"/>
      <c r="H63" s="142"/>
      <c r="I63" s="164" t="s">
        <v>95</v>
      </c>
      <c r="J63" s="165"/>
      <c r="K63" s="165"/>
      <c r="L63" s="165"/>
      <c r="M63" s="166"/>
    </row>
    <row r="64" spans="1:13" x14ac:dyDescent="0.2">
      <c r="A64" s="171" t="s">
        <v>96</v>
      </c>
      <c r="B64" s="171"/>
      <c r="C64" s="171"/>
      <c r="D64" s="171"/>
      <c r="E64" s="171"/>
      <c r="F64" s="160" t="s">
        <v>90</v>
      </c>
      <c r="G64" s="160"/>
      <c r="H64" s="142"/>
      <c r="I64" s="172"/>
      <c r="J64" s="173" t="s">
        <v>97</v>
      </c>
      <c r="K64" s="174"/>
      <c r="L64" s="174"/>
      <c r="M64" s="175" t="s">
        <v>90</v>
      </c>
    </row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</sheetData>
  <sheetProtection password="CF24" sheet="1" objects="1" scenarios="1"/>
  <protectedRanges>
    <protectedRange sqref="I9:I10 K9:M10 L11 I12 K12:M12 I7 K7:M7 L14:L31" name="Data"/>
  </protectedRanges>
  <mergeCells count="98">
    <mergeCell ref="A62:E63"/>
    <mergeCell ref="F62:G63"/>
    <mergeCell ref="J63:L63"/>
    <mergeCell ref="A64:E64"/>
    <mergeCell ref="F64:G64"/>
    <mergeCell ref="J58:K58"/>
    <mergeCell ref="J59:M59"/>
    <mergeCell ref="A60:E60"/>
    <mergeCell ref="F60:G60"/>
    <mergeCell ref="J60:L60"/>
    <mergeCell ref="A61:E61"/>
    <mergeCell ref="F61:G61"/>
    <mergeCell ref="J61:L61"/>
    <mergeCell ref="A52:K52"/>
    <mergeCell ref="A53:M53"/>
    <mergeCell ref="B54:K54"/>
    <mergeCell ref="A55:M55"/>
    <mergeCell ref="A56:M56"/>
    <mergeCell ref="A57:G57"/>
    <mergeCell ref="H57:H64"/>
    <mergeCell ref="I57:M57"/>
    <mergeCell ref="A58:E59"/>
    <mergeCell ref="F58:G59"/>
    <mergeCell ref="A46:M46"/>
    <mergeCell ref="A47:M47"/>
    <mergeCell ref="A48:K48"/>
    <mergeCell ref="A49:M49"/>
    <mergeCell ref="A50:K50"/>
    <mergeCell ref="A51:M51"/>
    <mergeCell ref="A42:B42"/>
    <mergeCell ref="C42:E42"/>
    <mergeCell ref="F42:L42"/>
    <mergeCell ref="A43:L43"/>
    <mergeCell ref="A44:L44"/>
    <mergeCell ref="A45:L45"/>
    <mergeCell ref="A40:B40"/>
    <mergeCell ref="C40:E40"/>
    <mergeCell ref="F40:L40"/>
    <mergeCell ref="A41:B41"/>
    <mergeCell ref="C41:E41"/>
    <mergeCell ref="F41:L41"/>
    <mergeCell ref="A38:B38"/>
    <mergeCell ref="C38:E38"/>
    <mergeCell ref="F38:L38"/>
    <mergeCell ref="A39:B39"/>
    <mergeCell ref="C39:E39"/>
    <mergeCell ref="F39:L39"/>
    <mergeCell ref="A34:M34"/>
    <mergeCell ref="A35:M35"/>
    <mergeCell ref="A36:B36"/>
    <mergeCell ref="C36:E36"/>
    <mergeCell ref="F36:L36"/>
    <mergeCell ref="A37:B37"/>
    <mergeCell ref="C37:E37"/>
    <mergeCell ref="F37:L37"/>
    <mergeCell ref="A31:F31"/>
    <mergeCell ref="A32:M32"/>
    <mergeCell ref="A33:C33"/>
    <mergeCell ref="E33:G33"/>
    <mergeCell ref="H33:I33"/>
    <mergeCell ref="J33:L33"/>
    <mergeCell ref="A25:E25"/>
    <mergeCell ref="A26:E26"/>
    <mergeCell ref="A27:E27"/>
    <mergeCell ref="A28:F28"/>
    <mergeCell ref="A29:F29"/>
    <mergeCell ref="A30:F30"/>
    <mergeCell ref="A19:E19"/>
    <mergeCell ref="A20:E20"/>
    <mergeCell ref="A21:F21"/>
    <mergeCell ref="A22:F22"/>
    <mergeCell ref="A23:E23"/>
    <mergeCell ref="A24:E24"/>
    <mergeCell ref="A13:M13"/>
    <mergeCell ref="A14:F14"/>
    <mergeCell ref="A15:F15"/>
    <mergeCell ref="A16:E16"/>
    <mergeCell ref="A17:E17"/>
    <mergeCell ref="A18:E18"/>
    <mergeCell ref="A11:B11"/>
    <mergeCell ref="C11:F11"/>
    <mergeCell ref="I11:J11"/>
    <mergeCell ref="K11:M11"/>
    <mergeCell ref="A12:F12"/>
    <mergeCell ref="I12:M12"/>
    <mergeCell ref="A7:F7"/>
    <mergeCell ref="I7:M7"/>
    <mergeCell ref="A8:F8"/>
    <mergeCell ref="A9:B9"/>
    <mergeCell ref="C9:F9"/>
    <mergeCell ref="A10:F10"/>
    <mergeCell ref="I10:M10"/>
    <mergeCell ref="A1:M1"/>
    <mergeCell ref="A2:M2"/>
    <mergeCell ref="A3:G6"/>
    <mergeCell ref="H3:M4"/>
    <mergeCell ref="H5:I5"/>
    <mergeCell ref="H6:M6"/>
  </mergeCells>
  <conditionalFormatting sqref="N11">
    <cfRule type="cellIs" dxfId="1" priority="1" operator="greaterThan">
      <formula>30</formula>
    </cfRule>
  </conditionalFormatting>
  <printOptions horizontalCentered="1"/>
  <pageMargins left="0.25" right="0.25" top="0.3" bottom="0.25" header="0.5" footer="0.25"/>
  <pageSetup scale="87" orientation="portrait" horizontalDpi="4294967292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tabColor rgb="FFFFFF00"/>
    <pageSetUpPr fitToPage="1"/>
  </sheetPr>
  <dimension ref="A1:O71"/>
  <sheetViews>
    <sheetView topLeftCell="A13" zoomScale="90" zoomScaleNormal="90" workbookViewId="0">
      <selection activeCell="A3" sqref="A3:G6"/>
    </sheetView>
  </sheetViews>
  <sheetFormatPr defaultColWidth="9.7109375" defaultRowHeight="12.75" x14ac:dyDescent="0.2"/>
  <cols>
    <col min="1" max="1" width="16.85546875" style="2" customWidth="1"/>
    <col min="2" max="2" width="3.5703125" style="2" customWidth="1"/>
    <col min="3" max="3" width="2.140625" style="2" customWidth="1"/>
    <col min="4" max="4" width="11" style="2" customWidth="1"/>
    <col min="5" max="5" width="5.85546875" style="2" customWidth="1"/>
    <col min="6" max="6" width="11.140625" style="2" customWidth="1"/>
    <col min="7" max="7" width="1.7109375" style="2" customWidth="1"/>
    <col min="8" max="8" width="1.5703125" style="2" customWidth="1"/>
    <col min="9" max="9" width="16.7109375" style="2" customWidth="1"/>
    <col min="10" max="10" width="3.5703125" style="2" customWidth="1"/>
    <col min="11" max="11" width="16.5703125" style="2" customWidth="1"/>
    <col min="12" max="12" width="5.140625" style="2" bestFit="1" customWidth="1"/>
    <col min="13" max="13" width="17.5703125" style="2" customWidth="1"/>
    <col min="14" max="14" width="4.85546875" style="2" customWidth="1"/>
    <col min="15" max="16384" width="9.7109375" style="2"/>
  </cols>
  <sheetData>
    <row r="1" spans="1:14" ht="48" customHeight="1" x14ac:dyDescent="0.2">
      <c r="A1" s="37" t="s">
        <v>13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9"/>
    </row>
    <row r="2" spans="1:14" ht="6" customHeight="1" thickBot="1" x14ac:dyDescent="0.2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4" ht="18" customHeight="1" x14ac:dyDescent="0.2">
      <c r="A3" s="41"/>
      <c r="B3" s="42"/>
      <c r="C3" s="42"/>
      <c r="D3" s="42"/>
      <c r="E3" s="42"/>
      <c r="F3" s="42"/>
      <c r="G3" s="42"/>
      <c r="H3" s="43" t="s">
        <v>14</v>
      </c>
      <c r="I3" s="43"/>
      <c r="J3" s="43"/>
      <c r="K3" s="43"/>
      <c r="L3" s="43"/>
      <c r="M3" s="44"/>
    </row>
    <row r="4" spans="1:14" ht="13.5" thickBot="1" x14ac:dyDescent="0.25">
      <c r="A4" s="45"/>
      <c r="B4" s="46"/>
      <c r="C4" s="46"/>
      <c r="D4" s="46"/>
      <c r="E4" s="46"/>
      <c r="F4" s="46"/>
      <c r="G4" s="46"/>
      <c r="H4" s="47"/>
      <c r="I4" s="47"/>
      <c r="J4" s="47"/>
      <c r="K4" s="47"/>
      <c r="L4" s="47"/>
      <c r="M4" s="48"/>
    </row>
    <row r="5" spans="1:14" ht="18" customHeight="1" thickBot="1" x14ac:dyDescent="0.25">
      <c r="A5" s="45"/>
      <c r="B5" s="46"/>
      <c r="C5" s="46"/>
      <c r="D5" s="46"/>
      <c r="E5" s="46"/>
      <c r="F5" s="46"/>
      <c r="G5" s="46"/>
      <c r="H5" s="49" t="s">
        <v>15</v>
      </c>
      <c r="I5" s="50"/>
      <c r="J5" s="51"/>
      <c r="K5" s="52" t="s">
        <v>17</v>
      </c>
      <c r="L5" s="51" t="s">
        <v>16</v>
      </c>
      <c r="M5" s="53"/>
    </row>
    <row r="6" spans="1:14" ht="13.5" thickBot="1" x14ac:dyDescent="0.25">
      <c r="A6" s="54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55"/>
    </row>
    <row r="7" spans="1:14" ht="6.75" customHeight="1" x14ac:dyDescent="0.2">
      <c r="A7" s="42"/>
      <c r="B7" s="42"/>
      <c r="C7" s="42"/>
      <c r="D7" s="42"/>
      <c r="E7" s="42"/>
      <c r="F7" s="42"/>
      <c r="G7" s="56"/>
      <c r="H7" s="57"/>
      <c r="I7" s="58"/>
      <c r="J7" s="58"/>
      <c r="K7" s="58"/>
      <c r="L7" s="58"/>
      <c r="M7" s="58"/>
    </row>
    <row r="8" spans="1:14" x14ac:dyDescent="0.2">
      <c r="A8" s="59"/>
      <c r="B8" s="59"/>
      <c r="C8" s="59"/>
      <c r="D8" s="59"/>
      <c r="E8" s="59"/>
      <c r="F8" s="59"/>
      <c r="G8" s="60"/>
      <c r="H8" s="61"/>
      <c r="I8" s="62" t="s">
        <v>18</v>
      </c>
      <c r="J8" s="63"/>
      <c r="K8" s="62" t="s">
        <v>19</v>
      </c>
      <c r="L8" s="64"/>
      <c r="M8" s="62" t="s">
        <v>20</v>
      </c>
    </row>
    <row r="9" spans="1:14" ht="18" customHeight="1" x14ac:dyDescent="0.2">
      <c r="A9" s="65" t="s">
        <v>21</v>
      </c>
      <c r="B9" s="66"/>
      <c r="C9" s="67" t="s">
        <v>22</v>
      </c>
      <c r="D9" s="68"/>
      <c r="E9" s="68"/>
      <c r="F9" s="69"/>
      <c r="G9" s="70"/>
      <c r="H9" s="71"/>
      <c r="I9" s="72" t="s">
        <v>23</v>
      </c>
      <c r="J9" s="73"/>
      <c r="K9" s="72" t="s">
        <v>24</v>
      </c>
      <c r="L9" s="74"/>
      <c r="M9" s="72" t="s">
        <v>25</v>
      </c>
    </row>
    <row r="10" spans="1:14" ht="6" customHeight="1" x14ac:dyDescent="0.2">
      <c r="A10" s="75"/>
      <c r="B10" s="75"/>
      <c r="C10" s="75"/>
      <c r="D10" s="75"/>
      <c r="E10" s="75"/>
      <c r="F10" s="75"/>
      <c r="G10" s="70"/>
      <c r="H10" s="71"/>
      <c r="I10" s="76"/>
      <c r="J10" s="76"/>
      <c r="K10" s="76"/>
      <c r="L10" s="76"/>
      <c r="M10" s="76"/>
    </row>
    <row r="11" spans="1:14" ht="18.75" customHeight="1" x14ac:dyDescent="0.2">
      <c r="A11" s="65" t="s">
        <v>26</v>
      </c>
      <c r="B11" s="66"/>
      <c r="C11" s="67" t="s">
        <v>27</v>
      </c>
      <c r="D11" s="68"/>
      <c r="E11" s="68"/>
      <c r="F11" s="69"/>
      <c r="G11" s="77"/>
      <c r="H11" s="78"/>
      <c r="I11" s="79" t="s">
        <v>1</v>
      </c>
      <c r="J11" s="80"/>
      <c r="K11" s="81" t="s">
        <v>28</v>
      </c>
      <c r="L11" s="82"/>
      <c r="M11" s="83"/>
      <c r="N11" s="2">
        <f>LEN(K11)</f>
        <v>30</v>
      </c>
    </row>
    <row r="12" spans="1:14" ht="4.5" customHeight="1" x14ac:dyDescent="0.2">
      <c r="A12" s="84"/>
      <c r="B12" s="84"/>
      <c r="C12" s="84"/>
      <c r="D12" s="84"/>
      <c r="E12" s="84"/>
      <c r="F12" s="84"/>
      <c r="G12" s="70"/>
      <c r="H12" s="71"/>
      <c r="I12" s="85"/>
      <c r="J12" s="85"/>
      <c r="K12" s="85"/>
      <c r="L12" s="85"/>
      <c r="M12" s="85"/>
    </row>
    <row r="13" spans="1:14" ht="18" customHeight="1" x14ac:dyDescent="0.2">
      <c r="A13" s="86" t="s">
        <v>29</v>
      </c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8"/>
    </row>
    <row r="14" spans="1:14" s="95" customFormat="1" x14ac:dyDescent="0.2">
      <c r="A14" s="89"/>
      <c r="B14" s="89"/>
      <c r="C14" s="89"/>
      <c r="D14" s="89"/>
      <c r="E14" s="89"/>
      <c r="F14" s="89"/>
      <c r="G14" s="90"/>
      <c r="H14" s="91"/>
      <c r="I14" s="92" t="s">
        <v>30</v>
      </c>
      <c r="J14" s="93"/>
      <c r="K14" s="92" t="s">
        <v>31</v>
      </c>
      <c r="L14" s="64"/>
      <c r="M14" s="94" t="s">
        <v>32</v>
      </c>
    </row>
    <row r="15" spans="1:14" x14ac:dyDescent="0.2">
      <c r="A15" s="89"/>
      <c r="B15" s="89"/>
      <c r="C15" s="89"/>
      <c r="D15" s="89"/>
      <c r="E15" s="89"/>
      <c r="F15" s="89"/>
      <c r="G15" s="96"/>
      <c r="H15" s="97"/>
      <c r="I15" s="62" t="s">
        <v>33</v>
      </c>
      <c r="J15" s="70"/>
      <c r="K15" s="62" t="s">
        <v>34</v>
      </c>
      <c r="L15" s="64"/>
      <c r="M15" s="98" t="s">
        <v>35</v>
      </c>
    </row>
    <row r="16" spans="1:14" ht="16.5" customHeight="1" thickBot="1" x14ac:dyDescent="0.25">
      <c r="A16" s="99" t="s">
        <v>36</v>
      </c>
      <c r="B16" s="99"/>
      <c r="C16" s="99"/>
      <c r="D16" s="99"/>
      <c r="E16" s="99"/>
      <c r="F16" s="100" t="s">
        <v>37</v>
      </c>
      <c r="G16" s="100"/>
      <c r="H16" s="97"/>
      <c r="I16" s="101" t="s">
        <v>38</v>
      </c>
      <c r="J16" s="70" t="s">
        <v>39</v>
      </c>
      <c r="K16" s="101" t="s">
        <v>40</v>
      </c>
      <c r="L16" s="64"/>
      <c r="M16" s="102" t="s">
        <v>38</v>
      </c>
    </row>
    <row r="17" spans="1:13" ht="16.5" customHeight="1" x14ac:dyDescent="0.2">
      <c r="A17" s="103" t="s">
        <v>41</v>
      </c>
      <c r="B17" s="103"/>
      <c r="C17" s="103"/>
      <c r="D17" s="103"/>
      <c r="E17" s="103"/>
      <c r="F17" s="104" t="s">
        <v>42</v>
      </c>
      <c r="G17" s="93"/>
      <c r="H17" s="105"/>
      <c r="I17" s="106">
        <v>406140</v>
      </c>
      <c r="J17" s="70"/>
      <c r="K17" s="106">
        <v>125000</v>
      </c>
      <c r="L17" s="74"/>
      <c r="M17" s="107">
        <f t="shared" ref="M17:M20" si="0">I17+K17</f>
        <v>531140</v>
      </c>
    </row>
    <row r="18" spans="1:13" ht="16.5" customHeight="1" x14ac:dyDescent="0.2">
      <c r="A18" s="103" t="s">
        <v>43</v>
      </c>
      <c r="B18" s="103"/>
      <c r="C18" s="103"/>
      <c r="D18" s="103"/>
      <c r="E18" s="103"/>
      <c r="F18" s="108">
        <v>96</v>
      </c>
      <c r="G18" s="93"/>
      <c r="H18" s="105"/>
      <c r="I18" s="106"/>
      <c r="J18" s="70"/>
      <c r="K18" s="106"/>
      <c r="L18" s="74"/>
      <c r="M18" s="107">
        <f t="shared" si="0"/>
        <v>0</v>
      </c>
    </row>
    <row r="19" spans="1:13" ht="16.5" customHeight="1" x14ac:dyDescent="0.2">
      <c r="A19" s="103" t="s">
        <v>44</v>
      </c>
      <c r="B19" s="103"/>
      <c r="C19" s="103"/>
      <c r="D19" s="103"/>
      <c r="E19" s="103"/>
      <c r="F19" s="108" t="s">
        <v>45</v>
      </c>
      <c r="G19" s="93"/>
      <c r="H19" s="105"/>
      <c r="I19" s="109"/>
      <c r="J19" s="70"/>
      <c r="K19" s="109"/>
      <c r="L19" s="74"/>
      <c r="M19" s="110">
        <f t="shared" si="0"/>
        <v>0</v>
      </c>
    </row>
    <row r="20" spans="1:13" ht="16.5" customHeight="1" x14ac:dyDescent="0.2">
      <c r="A20" s="103" t="s">
        <v>46</v>
      </c>
      <c r="B20" s="103"/>
      <c r="C20" s="103"/>
      <c r="D20" s="103"/>
      <c r="E20" s="103"/>
      <c r="F20" s="108">
        <v>76</v>
      </c>
      <c r="G20" s="93"/>
      <c r="H20" s="105"/>
      <c r="I20" s="106">
        <v>100000</v>
      </c>
      <c r="J20" s="70"/>
      <c r="K20" s="106"/>
      <c r="L20" s="74"/>
      <c r="M20" s="107">
        <f t="shared" si="0"/>
        <v>100000</v>
      </c>
    </row>
    <row r="21" spans="1:13" ht="16.5" customHeight="1" x14ac:dyDescent="0.2">
      <c r="A21" s="111" t="s">
        <v>47</v>
      </c>
      <c r="B21" s="111"/>
      <c r="C21" s="111"/>
      <c r="D21" s="111"/>
      <c r="E21" s="111"/>
      <c r="F21" s="111"/>
      <c r="G21" s="93"/>
      <c r="H21" s="105"/>
      <c r="I21" s="112">
        <f>SUM(I17:I20)</f>
        <v>506140</v>
      </c>
      <c r="J21" s="70"/>
      <c r="K21" s="112">
        <f>SUM(K17:K20)</f>
        <v>125000</v>
      </c>
      <c r="L21" s="74"/>
      <c r="M21" s="112">
        <f>SUM(M17:M20)</f>
        <v>631140</v>
      </c>
    </row>
    <row r="22" spans="1:13" x14ac:dyDescent="0.2">
      <c r="A22" s="89"/>
      <c r="B22" s="89"/>
      <c r="C22" s="89"/>
      <c r="D22" s="89"/>
      <c r="E22" s="89"/>
      <c r="F22" s="89"/>
      <c r="G22" s="113"/>
      <c r="H22" s="93"/>
      <c r="I22" s="93"/>
      <c r="J22" s="93"/>
      <c r="K22" s="93"/>
      <c r="L22" s="93"/>
      <c r="M22" s="93"/>
    </row>
    <row r="23" spans="1:13" ht="16.5" customHeight="1" thickBot="1" x14ac:dyDescent="0.25">
      <c r="A23" s="99" t="s">
        <v>48</v>
      </c>
      <c r="B23" s="99"/>
      <c r="C23" s="99"/>
      <c r="D23" s="99"/>
      <c r="E23" s="99"/>
      <c r="F23" s="100" t="s">
        <v>49</v>
      </c>
      <c r="G23" s="70"/>
      <c r="H23" s="105"/>
      <c r="I23" s="114"/>
      <c r="J23" s="70"/>
      <c r="K23" s="114"/>
      <c r="L23" s="70"/>
      <c r="M23" s="114"/>
    </row>
    <row r="24" spans="1:13" ht="16.5" customHeight="1" x14ac:dyDescent="0.2">
      <c r="A24" s="103" t="s">
        <v>50</v>
      </c>
      <c r="B24" s="103"/>
      <c r="C24" s="103"/>
      <c r="D24" s="103"/>
      <c r="E24" s="103"/>
      <c r="F24" s="108" t="s">
        <v>42</v>
      </c>
      <c r="G24" s="93"/>
      <c r="H24" s="105"/>
      <c r="I24" s="106"/>
      <c r="J24" s="70"/>
      <c r="K24" s="106"/>
      <c r="L24" s="74"/>
      <c r="M24" s="107">
        <f t="shared" ref="M24:M27" si="1">I24+K24</f>
        <v>0</v>
      </c>
    </row>
    <row r="25" spans="1:13" ht="16.5" customHeight="1" x14ac:dyDescent="0.2">
      <c r="A25" s="103" t="s">
        <v>51</v>
      </c>
      <c r="B25" s="103"/>
      <c r="C25" s="103"/>
      <c r="D25" s="103"/>
      <c r="E25" s="103"/>
      <c r="F25" s="115">
        <v>30</v>
      </c>
      <c r="G25" s="93"/>
      <c r="H25" s="105"/>
      <c r="I25" s="106">
        <v>506140</v>
      </c>
      <c r="J25" s="70"/>
      <c r="K25" s="106">
        <v>125000</v>
      </c>
      <c r="L25" s="74"/>
      <c r="M25" s="107">
        <f t="shared" si="1"/>
        <v>631140</v>
      </c>
    </row>
    <row r="26" spans="1:13" ht="16.5" customHeight="1" x14ac:dyDescent="0.2">
      <c r="A26" s="103" t="s">
        <v>52</v>
      </c>
      <c r="B26" s="103"/>
      <c r="C26" s="103"/>
      <c r="D26" s="103"/>
      <c r="E26" s="103"/>
      <c r="F26" s="116" t="s">
        <v>53</v>
      </c>
      <c r="G26" s="93"/>
      <c r="H26" s="105"/>
      <c r="I26" s="106"/>
      <c r="J26" s="70"/>
      <c r="K26" s="106"/>
      <c r="L26" s="74"/>
      <c r="M26" s="107">
        <f t="shared" si="1"/>
        <v>0</v>
      </c>
    </row>
    <row r="27" spans="1:13" ht="16.5" customHeight="1" x14ac:dyDescent="0.2">
      <c r="A27" s="103"/>
      <c r="B27" s="103"/>
      <c r="C27" s="103"/>
      <c r="D27" s="103"/>
      <c r="E27" s="103"/>
      <c r="F27" s="115"/>
      <c r="G27" s="93"/>
      <c r="H27" s="105"/>
      <c r="I27" s="106"/>
      <c r="J27" s="70"/>
      <c r="K27" s="106"/>
      <c r="L27" s="74"/>
      <c r="M27" s="107">
        <f t="shared" si="1"/>
        <v>0</v>
      </c>
    </row>
    <row r="28" spans="1:13" ht="16.5" customHeight="1" x14ac:dyDescent="0.2">
      <c r="A28" s="111" t="s">
        <v>54</v>
      </c>
      <c r="B28" s="111"/>
      <c r="C28" s="111"/>
      <c r="D28" s="111"/>
      <c r="E28" s="111"/>
      <c r="F28" s="111"/>
      <c r="G28" s="113"/>
      <c r="H28" s="93"/>
      <c r="I28" s="112">
        <f>SUM(I24:I27)</f>
        <v>506140</v>
      </c>
      <c r="J28" s="70"/>
      <c r="K28" s="112">
        <f>SUM(K24:K27)</f>
        <v>125000</v>
      </c>
      <c r="L28" s="74"/>
      <c r="M28" s="112">
        <f>SUM(M24:M27)</f>
        <v>631140</v>
      </c>
    </row>
    <row r="29" spans="1:13" ht="15" x14ac:dyDescent="0.2">
      <c r="A29" s="89"/>
      <c r="B29" s="89"/>
      <c r="C29" s="89"/>
      <c r="D29" s="89"/>
      <c r="E29" s="89"/>
      <c r="F29" s="89"/>
      <c r="G29" s="113"/>
      <c r="H29" s="93"/>
      <c r="I29" s="93"/>
      <c r="J29" s="70"/>
      <c r="K29" s="93"/>
      <c r="L29" s="74"/>
      <c r="M29" s="93"/>
    </row>
    <row r="30" spans="1:13" ht="16.5" customHeight="1" x14ac:dyDescent="0.2">
      <c r="A30" s="117" t="s">
        <v>55</v>
      </c>
      <c r="B30" s="117"/>
      <c r="C30" s="117"/>
      <c r="D30" s="117"/>
      <c r="E30" s="117"/>
      <c r="F30" s="117"/>
      <c r="G30" s="113"/>
      <c r="H30" s="93"/>
      <c r="I30" s="112">
        <f>+I21-I28</f>
        <v>0</v>
      </c>
      <c r="J30" s="93"/>
      <c r="K30" s="112">
        <f>+K21-K28</f>
        <v>0</v>
      </c>
      <c r="L30" s="74"/>
      <c r="M30" s="112">
        <f>+M21-M28</f>
        <v>0</v>
      </c>
    </row>
    <row r="31" spans="1:13" ht="5.25" customHeight="1" x14ac:dyDescent="0.2">
      <c r="A31" s="89"/>
      <c r="B31" s="89"/>
      <c r="C31" s="89"/>
      <c r="D31" s="89"/>
      <c r="E31" s="89"/>
      <c r="F31" s="89"/>
      <c r="G31" s="113"/>
      <c r="H31" s="93"/>
      <c r="I31" s="93"/>
      <c r="J31" s="70"/>
      <c r="K31" s="93"/>
      <c r="L31" s="74"/>
      <c r="M31" s="93"/>
    </row>
    <row r="32" spans="1:13" ht="18.75" customHeight="1" x14ac:dyDescent="0.2">
      <c r="A32" s="86" t="s">
        <v>56</v>
      </c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8"/>
    </row>
    <row r="33" spans="1:15" ht="15.75" customHeight="1" x14ac:dyDescent="0.2">
      <c r="A33" s="118" t="s">
        <v>57</v>
      </c>
      <c r="B33" s="119"/>
      <c r="C33" s="120"/>
      <c r="D33" s="121">
        <v>45575</v>
      </c>
      <c r="E33" s="118" t="s">
        <v>58</v>
      </c>
      <c r="F33" s="119"/>
      <c r="G33" s="120"/>
      <c r="H33" s="122">
        <v>41927</v>
      </c>
      <c r="I33" s="123"/>
      <c r="J33" s="124" t="s">
        <v>59</v>
      </c>
      <c r="K33" s="125"/>
      <c r="L33" s="126"/>
      <c r="M33" s="121">
        <v>42104</v>
      </c>
      <c r="N33" s="8"/>
    </row>
    <row r="34" spans="1:15" ht="60" customHeight="1" x14ac:dyDescent="0.2">
      <c r="A34" s="127" t="s">
        <v>98</v>
      </c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8"/>
    </row>
    <row r="35" spans="1:15" ht="18.75" customHeight="1" x14ac:dyDescent="0.2">
      <c r="A35" s="86" t="s">
        <v>61</v>
      </c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8"/>
      <c r="N35" s="8"/>
    </row>
    <row r="36" spans="1:15" x14ac:dyDescent="0.2">
      <c r="A36" s="118" t="s">
        <v>9</v>
      </c>
      <c r="B36" s="120"/>
      <c r="C36" s="124" t="s">
        <v>2</v>
      </c>
      <c r="D36" s="125"/>
      <c r="E36" s="126"/>
      <c r="F36" s="124" t="s">
        <v>1</v>
      </c>
      <c r="G36" s="125"/>
      <c r="H36" s="125"/>
      <c r="I36" s="125"/>
      <c r="J36" s="125"/>
      <c r="K36" s="125"/>
      <c r="L36" s="126"/>
      <c r="M36" s="128" t="s">
        <v>10</v>
      </c>
      <c r="N36" s="8"/>
    </row>
    <row r="37" spans="1:15" x14ac:dyDescent="0.2">
      <c r="A37" s="129" t="s">
        <v>62</v>
      </c>
      <c r="B37" s="129"/>
      <c r="C37" s="130" t="s">
        <v>63</v>
      </c>
      <c r="D37" s="130"/>
      <c r="E37" s="130"/>
      <c r="F37" s="131" t="s">
        <v>64</v>
      </c>
      <c r="G37" s="131"/>
      <c r="H37" s="131"/>
      <c r="I37" s="131"/>
      <c r="J37" s="131"/>
      <c r="K37" s="131"/>
      <c r="L37" s="131"/>
      <c r="M37" s="132">
        <f>406140+125000</f>
        <v>531140</v>
      </c>
      <c r="N37" s="8"/>
    </row>
    <row r="38" spans="1:15" x14ac:dyDescent="0.2">
      <c r="A38" s="129" t="s">
        <v>46</v>
      </c>
      <c r="B38" s="129"/>
      <c r="C38" s="130" t="s">
        <v>65</v>
      </c>
      <c r="D38" s="130"/>
      <c r="E38" s="130"/>
      <c r="F38" s="131" t="s">
        <v>66</v>
      </c>
      <c r="G38" s="131"/>
      <c r="H38" s="131"/>
      <c r="I38" s="131"/>
      <c r="J38" s="131"/>
      <c r="K38" s="131"/>
      <c r="L38" s="131"/>
      <c r="M38" s="132">
        <v>100000</v>
      </c>
      <c r="N38" s="8"/>
    </row>
    <row r="39" spans="1:15" x14ac:dyDescent="0.2">
      <c r="A39" s="129" t="s">
        <v>67</v>
      </c>
      <c r="B39" s="129"/>
      <c r="C39" s="130" t="s">
        <v>68</v>
      </c>
      <c r="D39" s="130"/>
      <c r="E39" s="130"/>
      <c r="F39" s="131" t="s">
        <v>69</v>
      </c>
      <c r="G39" s="131"/>
      <c r="H39" s="131"/>
      <c r="I39" s="131"/>
      <c r="J39" s="131"/>
      <c r="K39" s="131"/>
      <c r="L39" s="131"/>
      <c r="M39" s="132">
        <f>193860+50000</f>
        <v>243860</v>
      </c>
      <c r="N39" s="8"/>
    </row>
    <row r="40" spans="1:15" x14ac:dyDescent="0.2">
      <c r="A40" s="129"/>
      <c r="B40" s="129"/>
      <c r="C40" s="130"/>
      <c r="D40" s="130"/>
      <c r="E40" s="130"/>
      <c r="F40" s="131"/>
      <c r="G40" s="131"/>
      <c r="H40" s="131"/>
      <c r="I40" s="131"/>
      <c r="J40" s="131"/>
      <c r="K40" s="131"/>
      <c r="L40" s="131"/>
      <c r="M40" s="132"/>
      <c r="N40" s="8"/>
    </row>
    <row r="41" spans="1:15" x14ac:dyDescent="0.2">
      <c r="A41" s="129"/>
      <c r="B41" s="129"/>
      <c r="C41" s="130"/>
      <c r="D41" s="130"/>
      <c r="E41" s="130"/>
      <c r="F41" s="131"/>
      <c r="G41" s="131"/>
      <c r="H41" s="131"/>
      <c r="I41" s="131"/>
      <c r="J41" s="131"/>
      <c r="K41" s="131"/>
      <c r="L41" s="131"/>
      <c r="M41" s="132"/>
      <c r="N41" s="8"/>
    </row>
    <row r="42" spans="1:15" x14ac:dyDescent="0.2">
      <c r="A42" s="129"/>
      <c r="B42" s="129"/>
      <c r="C42" s="130"/>
      <c r="D42" s="130"/>
      <c r="E42" s="130"/>
      <c r="F42" s="133" t="s">
        <v>70</v>
      </c>
      <c r="G42" s="133"/>
      <c r="H42" s="133"/>
      <c r="I42" s="133"/>
      <c r="J42" s="133"/>
      <c r="K42" s="133"/>
      <c r="L42" s="133"/>
      <c r="M42" s="132">
        <f>'Funding -Multiple Sources'!E32</f>
        <v>0</v>
      </c>
      <c r="N42" s="8"/>
    </row>
    <row r="43" spans="1:15" x14ac:dyDescent="0.2">
      <c r="A43" s="134" t="s">
        <v>71</v>
      </c>
      <c r="B43" s="135"/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6">
        <f>SUM(M37:M42)</f>
        <v>875000</v>
      </c>
      <c r="N43" s="8"/>
    </row>
    <row r="44" spans="1:15" x14ac:dyDescent="0.2">
      <c r="A44" s="134" t="s">
        <v>72</v>
      </c>
      <c r="B44" s="135"/>
      <c r="C44" s="135"/>
      <c r="D44" s="135"/>
      <c r="E44" s="135"/>
      <c r="F44" s="135"/>
      <c r="G44" s="135"/>
      <c r="H44" s="135"/>
      <c r="I44" s="135"/>
      <c r="J44" s="135"/>
      <c r="K44" s="135"/>
      <c r="L44" s="135"/>
      <c r="M44" s="136">
        <f>-193860-50000</f>
        <v>-243860</v>
      </c>
      <c r="N44" s="8"/>
    </row>
    <row r="45" spans="1:15" x14ac:dyDescent="0.2">
      <c r="A45" s="134" t="s">
        <v>73</v>
      </c>
      <c r="B45" s="135"/>
      <c r="C45" s="135"/>
      <c r="D45" s="135"/>
      <c r="E45" s="135"/>
      <c r="F45" s="135"/>
      <c r="G45" s="135"/>
      <c r="H45" s="135"/>
      <c r="I45" s="135"/>
      <c r="J45" s="135"/>
      <c r="K45" s="135"/>
      <c r="L45" s="135"/>
      <c r="M45" s="136">
        <f>SUM(M40:M44)</f>
        <v>631140</v>
      </c>
      <c r="N45" s="8">
        <f>M28-M45</f>
        <v>0</v>
      </c>
    </row>
    <row r="46" spans="1:15" ht="19.5" customHeight="1" x14ac:dyDescent="0.2">
      <c r="A46" s="86" t="s">
        <v>74</v>
      </c>
      <c r="B46" s="87"/>
      <c r="C46" s="87"/>
      <c r="D46" s="87"/>
      <c r="E46" s="87"/>
      <c r="F46" s="87"/>
      <c r="G46" s="87"/>
      <c r="H46" s="87"/>
      <c r="I46" s="87"/>
      <c r="J46" s="87"/>
      <c r="K46" s="87"/>
      <c r="L46" s="87"/>
      <c r="M46" s="88"/>
    </row>
    <row r="47" spans="1:15" ht="6" customHeight="1" thickBot="1" x14ac:dyDescent="0.25">
      <c r="A47" s="137"/>
      <c r="B47" s="137"/>
      <c r="C47" s="137"/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95"/>
      <c r="O47" s="95"/>
    </row>
    <row r="48" spans="1:15" ht="13.5" thickBot="1" x14ac:dyDescent="0.25">
      <c r="A48" s="138" t="s">
        <v>75</v>
      </c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9" t="s">
        <v>76</v>
      </c>
      <c r="M48" s="140" t="s">
        <v>77</v>
      </c>
    </row>
    <row r="49" spans="1:13" ht="3" customHeight="1" thickBot="1" x14ac:dyDescent="0.25">
      <c r="A49" s="137"/>
      <c r="B49" s="137"/>
      <c r="C49" s="137"/>
      <c r="D49" s="137"/>
      <c r="E49" s="137"/>
      <c r="F49" s="137"/>
      <c r="G49" s="137"/>
      <c r="H49" s="137"/>
      <c r="I49" s="137"/>
      <c r="J49" s="137"/>
      <c r="K49" s="137"/>
      <c r="L49" s="137"/>
      <c r="M49" s="137"/>
    </row>
    <row r="50" spans="1:13" ht="13.5" thickBot="1" x14ac:dyDescent="0.25">
      <c r="A50" s="138" t="s">
        <v>78</v>
      </c>
      <c r="B50" s="138"/>
      <c r="C50" s="138"/>
      <c r="D50" s="138"/>
      <c r="E50" s="138"/>
      <c r="F50" s="138"/>
      <c r="G50" s="138"/>
      <c r="H50" s="138"/>
      <c r="I50" s="138"/>
      <c r="J50" s="138"/>
      <c r="K50" s="138"/>
      <c r="L50" s="139"/>
      <c r="M50" s="140" t="s">
        <v>79</v>
      </c>
    </row>
    <row r="51" spans="1:13" ht="3.75" customHeight="1" thickBot="1" x14ac:dyDescent="0.25">
      <c r="A51" s="137"/>
      <c r="B51" s="137"/>
      <c r="C51" s="137"/>
      <c r="D51" s="137"/>
      <c r="E51" s="137"/>
      <c r="F51" s="137"/>
      <c r="G51" s="137"/>
      <c r="H51" s="137"/>
      <c r="I51" s="137"/>
      <c r="J51" s="137"/>
      <c r="K51" s="137"/>
      <c r="L51" s="137"/>
      <c r="M51" s="137"/>
    </row>
    <row r="52" spans="1:13" ht="13.5" thickBot="1" x14ac:dyDescent="0.25">
      <c r="A52" s="138" t="s">
        <v>3</v>
      </c>
      <c r="B52" s="138"/>
      <c r="C52" s="138"/>
      <c r="D52" s="138"/>
      <c r="E52" s="138"/>
      <c r="F52" s="138"/>
      <c r="G52" s="138"/>
      <c r="H52" s="138"/>
      <c r="I52" s="138"/>
      <c r="J52" s="138"/>
      <c r="K52" s="138"/>
      <c r="L52" s="139"/>
      <c r="M52" s="140" t="s">
        <v>79</v>
      </c>
    </row>
    <row r="53" spans="1:13" ht="3.75" customHeight="1" thickBot="1" x14ac:dyDescent="0.25">
      <c r="A53" s="137"/>
      <c r="B53" s="137"/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</row>
    <row r="54" spans="1:13" ht="13.5" thickBot="1" x14ac:dyDescent="0.25">
      <c r="A54" s="140" t="s">
        <v>80</v>
      </c>
      <c r="B54" s="138" t="s">
        <v>99</v>
      </c>
      <c r="C54" s="138"/>
      <c r="D54" s="138"/>
      <c r="E54" s="138"/>
      <c r="F54" s="138"/>
      <c r="G54" s="138"/>
      <c r="H54" s="138"/>
      <c r="I54" s="138"/>
      <c r="J54" s="138"/>
      <c r="K54" s="138"/>
      <c r="L54" s="139" t="s">
        <v>76</v>
      </c>
      <c r="M54" s="140" t="s">
        <v>81</v>
      </c>
    </row>
    <row r="55" spans="1:13" ht="3" customHeight="1" x14ac:dyDescent="0.2">
      <c r="A55" s="137"/>
      <c r="B55" s="137"/>
      <c r="C55" s="137"/>
      <c r="D55" s="137"/>
      <c r="E55" s="137"/>
      <c r="F55" s="137"/>
      <c r="G55" s="137"/>
      <c r="H55" s="137"/>
      <c r="I55" s="137"/>
      <c r="J55" s="137"/>
      <c r="K55" s="137"/>
      <c r="L55" s="137"/>
      <c r="M55" s="137"/>
    </row>
    <row r="56" spans="1:13" ht="19.5" customHeight="1" x14ac:dyDescent="0.2">
      <c r="A56" s="86" t="s">
        <v>82</v>
      </c>
      <c r="B56" s="87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8"/>
    </row>
    <row r="57" spans="1:13" x14ac:dyDescent="0.2">
      <c r="A57" s="141" t="s">
        <v>83</v>
      </c>
      <c r="B57" s="141"/>
      <c r="C57" s="141"/>
      <c r="D57" s="141"/>
      <c r="E57" s="141"/>
      <c r="F57" s="141"/>
      <c r="G57" s="141"/>
      <c r="H57" s="142"/>
      <c r="I57" s="143" t="s">
        <v>84</v>
      </c>
      <c r="J57" s="144"/>
      <c r="K57" s="144"/>
      <c r="L57" s="144"/>
      <c r="M57" s="145"/>
    </row>
    <row r="58" spans="1:13" x14ac:dyDescent="0.2">
      <c r="A58" s="146" t="s">
        <v>85</v>
      </c>
      <c r="B58" s="146"/>
      <c r="C58" s="146"/>
      <c r="D58" s="146"/>
      <c r="E58" s="146"/>
      <c r="F58" s="147">
        <v>41946</v>
      </c>
      <c r="G58" s="147"/>
      <c r="H58" s="142"/>
      <c r="I58" s="148" t="s">
        <v>86</v>
      </c>
      <c r="J58" s="149"/>
      <c r="K58" s="150"/>
      <c r="L58" s="151" t="s">
        <v>87</v>
      </c>
      <c r="M58" s="152"/>
    </row>
    <row r="59" spans="1:13" x14ac:dyDescent="0.2">
      <c r="A59" s="153"/>
      <c r="B59" s="153"/>
      <c r="C59" s="153"/>
      <c r="D59" s="153"/>
      <c r="E59" s="153"/>
      <c r="F59" s="154"/>
      <c r="G59" s="154"/>
      <c r="H59" s="142"/>
      <c r="I59" s="155" t="s">
        <v>88</v>
      </c>
      <c r="J59" s="156"/>
      <c r="K59" s="157"/>
      <c r="L59" s="157"/>
      <c r="M59" s="158"/>
    </row>
    <row r="60" spans="1:13" x14ac:dyDescent="0.2">
      <c r="A60" s="159" t="s">
        <v>89</v>
      </c>
      <c r="B60" s="159"/>
      <c r="C60" s="159"/>
      <c r="D60" s="159"/>
      <c r="E60" s="159"/>
      <c r="F60" s="160" t="s">
        <v>90</v>
      </c>
      <c r="G60" s="160"/>
      <c r="H60" s="142"/>
      <c r="I60" s="161"/>
      <c r="J60" s="162"/>
      <c r="K60" s="162"/>
      <c r="L60" s="162"/>
      <c r="M60" s="163"/>
    </row>
    <row r="61" spans="1:13" ht="14.25" customHeight="1" x14ac:dyDescent="0.2">
      <c r="A61" s="141" t="s">
        <v>91</v>
      </c>
      <c r="B61" s="141"/>
      <c r="C61" s="141"/>
      <c r="D61" s="141"/>
      <c r="E61" s="141"/>
      <c r="F61" s="160"/>
      <c r="G61" s="160"/>
      <c r="H61" s="142"/>
      <c r="I61" s="164" t="s">
        <v>92</v>
      </c>
      <c r="J61" s="165"/>
      <c r="K61" s="165"/>
      <c r="L61" s="165"/>
      <c r="M61" s="166"/>
    </row>
    <row r="62" spans="1:13" x14ac:dyDescent="0.2">
      <c r="A62" s="146" t="s">
        <v>93</v>
      </c>
      <c r="B62" s="146"/>
      <c r="C62" s="146"/>
      <c r="D62" s="146"/>
      <c r="E62" s="146"/>
      <c r="F62" s="147">
        <v>41947</v>
      </c>
      <c r="G62" s="147"/>
      <c r="H62" s="142"/>
      <c r="I62" s="167"/>
      <c r="J62" s="168" t="s">
        <v>94</v>
      </c>
      <c r="K62" s="169"/>
      <c r="L62" s="169"/>
      <c r="M62" s="170" t="s">
        <v>90</v>
      </c>
    </row>
    <row r="63" spans="1:13" ht="18.75" customHeight="1" x14ac:dyDescent="0.2">
      <c r="A63" s="153"/>
      <c r="B63" s="153"/>
      <c r="C63" s="153"/>
      <c r="D63" s="153"/>
      <c r="E63" s="153"/>
      <c r="F63" s="154"/>
      <c r="G63" s="154"/>
      <c r="H63" s="142"/>
      <c r="I63" s="164" t="s">
        <v>95</v>
      </c>
      <c r="J63" s="165"/>
      <c r="K63" s="165"/>
      <c r="L63" s="165"/>
      <c r="M63" s="166"/>
    </row>
    <row r="64" spans="1:13" x14ac:dyDescent="0.2">
      <c r="A64" s="171" t="s">
        <v>96</v>
      </c>
      <c r="B64" s="171"/>
      <c r="C64" s="171"/>
      <c r="D64" s="171"/>
      <c r="E64" s="171"/>
      <c r="F64" s="160" t="s">
        <v>90</v>
      </c>
      <c r="G64" s="160"/>
      <c r="H64" s="142"/>
      <c r="I64" s="172"/>
      <c r="J64" s="173" t="s">
        <v>97</v>
      </c>
      <c r="K64" s="174"/>
      <c r="L64" s="174"/>
      <c r="M64" s="175" t="s">
        <v>90</v>
      </c>
    </row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</sheetData>
  <sheetProtection password="CF24" sheet="1" objects="1" scenarios="1"/>
  <protectedRanges>
    <protectedRange sqref="I9:I10 K9:M10 L11 I12 K12:M12 I7 K7:M7 L14:L31" name="Data"/>
  </protectedRanges>
  <mergeCells count="98">
    <mergeCell ref="A62:E63"/>
    <mergeCell ref="F62:G63"/>
    <mergeCell ref="J63:L63"/>
    <mergeCell ref="A64:E64"/>
    <mergeCell ref="F64:G64"/>
    <mergeCell ref="J58:K58"/>
    <mergeCell ref="J59:M59"/>
    <mergeCell ref="A60:E60"/>
    <mergeCell ref="F60:G60"/>
    <mergeCell ref="J60:L60"/>
    <mergeCell ref="A61:E61"/>
    <mergeCell ref="F61:G61"/>
    <mergeCell ref="J61:L61"/>
    <mergeCell ref="A52:K52"/>
    <mergeCell ref="A53:M53"/>
    <mergeCell ref="B54:K54"/>
    <mergeCell ref="A55:M55"/>
    <mergeCell ref="A56:M56"/>
    <mergeCell ref="A57:G57"/>
    <mergeCell ref="H57:H64"/>
    <mergeCell ref="I57:M57"/>
    <mergeCell ref="A58:E59"/>
    <mergeCell ref="F58:G59"/>
    <mergeCell ref="A46:M46"/>
    <mergeCell ref="A47:M47"/>
    <mergeCell ref="A48:K48"/>
    <mergeCell ref="A49:M49"/>
    <mergeCell ref="A50:K50"/>
    <mergeCell ref="A51:M51"/>
    <mergeCell ref="A42:B42"/>
    <mergeCell ref="C42:E42"/>
    <mergeCell ref="F42:L42"/>
    <mergeCell ref="A43:L43"/>
    <mergeCell ref="A44:L44"/>
    <mergeCell ref="A45:L45"/>
    <mergeCell ref="A40:B40"/>
    <mergeCell ref="C40:E40"/>
    <mergeCell ref="F40:L40"/>
    <mergeCell ref="A41:B41"/>
    <mergeCell ref="C41:E41"/>
    <mergeCell ref="F41:L41"/>
    <mergeCell ref="A38:B38"/>
    <mergeCell ref="C38:E38"/>
    <mergeCell ref="F38:L38"/>
    <mergeCell ref="A39:B39"/>
    <mergeCell ref="C39:E39"/>
    <mergeCell ref="F39:L39"/>
    <mergeCell ref="A34:M34"/>
    <mergeCell ref="A35:M35"/>
    <mergeCell ref="A36:B36"/>
    <mergeCell ref="C36:E36"/>
    <mergeCell ref="F36:L36"/>
    <mergeCell ref="A37:B37"/>
    <mergeCell ref="C37:E37"/>
    <mergeCell ref="F37:L37"/>
    <mergeCell ref="A31:F31"/>
    <mergeCell ref="A32:M32"/>
    <mergeCell ref="A33:C33"/>
    <mergeCell ref="E33:G33"/>
    <mergeCell ref="H33:I33"/>
    <mergeCell ref="J33:L33"/>
    <mergeCell ref="A25:E25"/>
    <mergeCell ref="A26:E26"/>
    <mergeCell ref="A27:E27"/>
    <mergeCell ref="A28:F28"/>
    <mergeCell ref="A29:F29"/>
    <mergeCell ref="A30:F30"/>
    <mergeCell ref="A19:E19"/>
    <mergeCell ref="A20:E20"/>
    <mergeCell ref="A21:F21"/>
    <mergeCell ref="A22:F22"/>
    <mergeCell ref="A23:E23"/>
    <mergeCell ref="A24:E24"/>
    <mergeCell ref="A13:M13"/>
    <mergeCell ref="A14:F14"/>
    <mergeCell ref="A15:F15"/>
    <mergeCell ref="A16:E16"/>
    <mergeCell ref="A17:E17"/>
    <mergeCell ref="A18:E18"/>
    <mergeCell ref="A11:B11"/>
    <mergeCell ref="C11:F11"/>
    <mergeCell ref="I11:J11"/>
    <mergeCell ref="K11:M11"/>
    <mergeCell ref="A12:F12"/>
    <mergeCell ref="I12:M12"/>
    <mergeCell ref="A7:F7"/>
    <mergeCell ref="I7:M7"/>
    <mergeCell ref="A8:F8"/>
    <mergeCell ref="A9:B9"/>
    <mergeCell ref="C9:F9"/>
    <mergeCell ref="A10:F10"/>
    <mergeCell ref="I10:M10"/>
    <mergeCell ref="A1:M1"/>
    <mergeCell ref="A2:M2"/>
    <mergeCell ref="A3:G6"/>
    <mergeCell ref="H3:M4"/>
    <mergeCell ref="H5:I5"/>
    <mergeCell ref="H6:M6"/>
  </mergeCells>
  <conditionalFormatting sqref="N11">
    <cfRule type="cellIs" dxfId="0" priority="1" operator="greaterThan">
      <formula>30</formula>
    </cfRule>
  </conditionalFormatting>
  <printOptions horizontalCentered="1"/>
  <pageMargins left="0.25" right="0.25" top="0.3" bottom="0.25" header="0.5" footer="0.25"/>
  <pageSetup scale="87" orientation="portrait" horizontalDpi="4294967292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Backup &amp; Notes</vt:lpstr>
      <vt:lpstr>Funding -Multiple Sources</vt:lpstr>
      <vt:lpstr>EXAMPLE-NEW</vt:lpstr>
      <vt:lpstr>EXAMPLE-REVISED</vt:lpstr>
      <vt:lpstr>'Backup &amp; Notes'!Print_Area</vt:lpstr>
      <vt:lpstr>'EXAMPLE-NEW'!Print_Area</vt:lpstr>
      <vt:lpstr>'EXAMPLE-REVISED'!Print_Area</vt:lpstr>
      <vt:lpstr>'Funding -Multiple Sources'!Print_Area</vt:lpstr>
      <vt:lpstr>'Backup &amp; Notes'!Print_Area_MI</vt:lpstr>
      <vt:lpstr>'EXAMPLE-NEW'!Print_Area_MI</vt:lpstr>
      <vt:lpstr>'EXAMPLE-REVISED'!Print_Area_MI</vt:lpstr>
      <vt:lpstr>'Funding -Multiple Sources'!Print_Area_MI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Summer Mudd</dc:creator>
  <cp:lastModifiedBy>Summer Mudd</cp:lastModifiedBy>
  <dcterms:created xsi:type="dcterms:W3CDTF">2015-11-16T19:01:53Z</dcterms:created>
  <dcterms:modified xsi:type="dcterms:W3CDTF">2015-11-16T19:02:36Z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