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60" windowWidth="14040" windowHeight="12780" activeTab="1"/>
  </bookViews>
  <sheets>
    <sheet name="Instructions and Workflow FY16" sheetId="10" r:id="rId1"/>
    <sheet name="FY16 Faculty Buyout Form" sheetId="4" r:id="rId2"/>
  </sheets>
  <definedNames>
    <definedName name="Annual_Salary_FY04">#REF!</definedName>
    <definedName name="Annual_Salary_FY05">#REF!</definedName>
    <definedName name="Fall2003_Buyout_Credits">#REF!</definedName>
    <definedName name="FY04_Buyout_Salary">#REF!</definedName>
    <definedName name="FY05_Buyout_Salary">#REF!</definedName>
    <definedName name="_xlnm.Print_Area" localSheetId="1">'FY16 Faculty Buyout Form'!$A$1:$C$47</definedName>
    <definedName name="Spring2004_buyout_credits">#REF!</definedName>
    <definedName name="Total_Buyout_Credits_FY04">#REF!</definedName>
    <definedName name="Total_Buyout_Credits_FY05">#REF!</definedName>
  </definedNames>
  <calcPr calcId="145621" concurrentCalc="0"/>
</workbook>
</file>

<file path=xl/calcChain.xml><?xml version="1.0" encoding="utf-8"?>
<calcChain xmlns="http://schemas.openxmlformats.org/spreadsheetml/2006/main">
  <c r="B26" i="4" l="1"/>
  <c r="B25" i="4"/>
  <c r="B20" i="4"/>
  <c r="B21" i="4"/>
  <c r="B17" i="4"/>
  <c r="B19" i="4"/>
  <c r="B22" i="4"/>
  <c r="B27" i="4"/>
  <c r="B29" i="4"/>
</calcChain>
</file>

<file path=xl/sharedStrings.xml><?xml version="1.0" encoding="utf-8"?>
<sst xmlns="http://schemas.openxmlformats.org/spreadsheetml/2006/main" count="40" uniqueCount="37">
  <si>
    <t>Department</t>
  </si>
  <si>
    <t>Total number of credits for Buyout</t>
  </si>
  <si>
    <t>PTI Fringe Cost</t>
  </si>
  <si>
    <t>Buyout Total</t>
  </si>
  <si>
    <t>PTI Cost Total</t>
  </si>
  <si>
    <t>amount returned to Dean's Instruction Account (2101) will be divided and distributed by the Office of the Dean as unit policy dictates.</t>
  </si>
  <si>
    <t>College/Unit</t>
  </si>
  <si>
    <t>Chair of Department</t>
  </si>
  <si>
    <t>Dean</t>
  </si>
  <si>
    <t>Date</t>
  </si>
  <si>
    <t>Grant Account Signature Authority</t>
  </si>
  <si>
    <t>Faculty Name</t>
  </si>
  <si>
    <t>Grant or Other Account End Date</t>
  </si>
  <si>
    <t>College/Unit PTI Account #</t>
  </si>
  <si>
    <t>Instruction Account # to be credited</t>
  </si>
  <si>
    <t>Fringe, health benefits and PTI rates change each year</t>
  </si>
  <si>
    <t>[Annual Salary * (credits/24)]</t>
  </si>
  <si>
    <t xml:space="preserve">Buyout Health Insur. Benefits </t>
  </si>
  <si>
    <t xml:space="preserve">PTI Salary Cost </t>
  </si>
  <si>
    <r>
      <t>College/Unit Buyout Return</t>
    </r>
    <r>
      <rPr>
        <sz val="8"/>
        <rFont val="Arial"/>
        <family val="2"/>
      </rPr>
      <t xml:space="preserve"> </t>
    </r>
  </si>
  <si>
    <t>[Buyout total - PTI cost]</t>
  </si>
  <si>
    <r>
      <t>yellow area</t>
    </r>
    <r>
      <rPr>
        <sz val="8"/>
        <rFont val="Arial"/>
        <family val="2"/>
      </rPr>
      <t xml:space="preserve"> to be entered as the Buyout portion of salary charged to the grant account on the EDOC</t>
    </r>
  </si>
  <si>
    <t xml:space="preserve">Buyout Salary to be entered on EDOC </t>
  </si>
  <si>
    <t>Grant or Other Account # to be charged on EDOC</t>
  </si>
  <si>
    <t>Buyout Fringe</t>
  </si>
  <si>
    <t>2101 funds must be spent before year-end deadlines</t>
  </si>
  <si>
    <r>
      <t>grean areas</t>
    </r>
    <r>
      <rPr>
        <sz val="8"/>
        <rFont val="Arial"/>
        <family val="2"/>
      </rPr>
      <t xml:space="preserve"> to be completed and form submitted with EDOC to the Academic Resources Office</t>
    </r>
  </si>
  <si>
    <t>Academic Resources</t>
  </si>
  <si>
    <t>FY16 - Faculty EFFORT BUYOUT FORM</t>
  </si>
  <si>
    <t>FY16 Annual Base Salary</t>
  </si>
  <si>
    <t>7/1/15 to 6/30/16</t>
  </si>
  <si>
    <t>Fall 2015 - credits to buyout</t>
  </si>
  <si>
    <t>Spring 2016 - credits to buyout</t>
  </si>
  <si>
    <t>[$8,420.76 * (credits/24)]</t>
  </si>
  <si>
    <t>[Buyout Salary * 19.73%]</t>
  </si>
  <si>
    <t>[PTI Salary Cost * 9.30%]</t>
  </si>
  <si>
    <t>[credits * $933]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</si>
</sst>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11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b/>
      <sz val="16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5">
    <xf numFmtId="0" fontId="0" fillId="0" borderId="0" xfId="0"/>
    <xf numFmtId="0" fontId="0" fillId="0" borderId="0" xfId="0" applyProtection="1"/>
    <xf numFmtId="43" fontId="0" fillId="0" borderId="0" xfId="0" applyNumberFormat="1" applyProtection="1"/>
    <xf numFmtId="0" fontId="0" fillId="0" borderId="0" xfId="0" applyBorder="1" applyProtection="1"/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2" fillId="0" borderId="1" xfId="0" applyFont="1" applyBorder="1" applyAlignment="1" applyProtection="1">
      <alignment horizontal="right"/>
    </xf>
    <xf numFmtId="41" fontId="0" fillId="0" borderId="0" xfId="0" applyNumberFormat="1" applyProtection="1"/>
    <xf numFmtId="43" fontId="0" fillId="0" borderId="1" xfId="0" applyNumberFormat="1" applyBorder="1" applyProtection="1"/>
    <xf numFmtId="0" fontId="2" fillId="0" borderId="0" xfId="0" applyFont="1" applyBorder="1" applyAlignment="1" applyProtection="1">
      <alignment horizontal="right"/>
    </xf>
    <xf numFmtId="43" fontId="0" fillId="0" borderId="0" xfId="0" applyNumberFormat="1" applyBorder="1" applyProtection="1"/>
    <xf numFmtId="0" fontId="3" fillId="0" borderId="0" xfId="0" applyFont="1" applyAlignment="1" applyProtection="1">
      <alignment horizontal="left"/>
    </xf>
    <xf numFmtId="0" fontId="2" fillId="0" borderId="0" xfId="0" applyFont="1" applyFill="1" applyAlignment="1" applyProtection="1">
      <alignment horizontal="right"/>
    </xf>
    <xf numFmtId="0" fontId="0" fillId="0" borderId="0" xfId="0" applyFill="1" applyProtection="1"/>
    <xf numFmtId="43" fontId="0" fillId="0" borderId="0" xfId="0" applyNumberFormat="1" applyFill="1" applyAlignment="1" applyProtection="1">
      <alignment horizontal="left"/>
    </xf>
    <xf numFmtId="43" fontId="0" fillId="2" borderId="0" xfId="0" applyNumberFormat="1" applyFill="1" applyAlignment="1" applyProtection="1">
      <alignment horizontal="left"/>
      <protection locked="0"/>
    </xf>
    <xf numFmtId="43" fontId="0" fillId="2" borderId="0" xfId="0" applyNumberFormat="1" applyFill="1" applyAlignment="1" applyProtection="1">
      <alignment horizontal="center"/>
      <protection locked="0"/>
    </xf>
    <xf numFmtId="0" fontId="6" fillId="0" borderId="2" xfId="0" applyFont="1" applyBorder="1" applyProtection="1"/>
    <xf numFmtId="43" fontId="6" fillId="0" borderId="0" xfId="0" applyNumberFormat="1" applyFont="1" applyProtection="1"/>
    <xf numFmtId="43" fontId="0" fillId="0" borderId="3" xfId="0" applyNumberFormat="1" applyBorder="1" applyProtection="1"/>
    <xf numFmtId="0" fontId="5" fillId="0" borderId="0" xfId="0" applyFont="1" applyFill="1" applyAlignment="1" applyProtection="1"/>
    <xf numFmtId="0" fontId="4" fillId="0" borderId="0" xfId="0" applyFont="1" applyAlignment="1" applyProtection="1"/>
    <xf numFmtId="43" fontId="0" fillId="3" borderId="0" xfId="0" applyNumberFormat="1" applyFill="1" applyProtection="1"/>
    <xf numFmtId="0" fontId="6" fillId="0" borderId="0" xfId="0" applyFont="1" applyProtection="1"/>
    <xf numFmtId="0" fontId="3" fillId="0" borderId="0" xfId="0" applyFont="1" applyProtection="1"/>
    <xf numFmtId="0" fontId="9" fillId="0" borderId="0" xfId="0" applyFont="1" applyAlignment="1" applyProtection="1">
      <alignment horizontal="left"/>
    </xf>
    <xf numFmtId="0" fontId="8" fillId="0" borderId="0" xfId="1"/>
    <xf numFmtId="0" fontId="3" fillId="0" borderId="2" xfId="0" applyFont="1" applyBorder="1" applyProtection="1"/>
    <xf numFmtId="43" fontId="0" fillId="2" borderId="1" xfId="0" applyNumberFormat="1" applyFill="1" applyBorder="1" applyAlignment="1" applyProtection="1">
      <alignment horizontal="left"/>
      <protection locked="0"/>
    </xf>
    <xf numFmtId="0" fontId="10" fillId="4" borderId="0" xfId="0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0" fontId="3" fillId="3" borderId="0" xfId="0" applyFont="1" applyFill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center"/>
    </xf>
  </cellXfs>
  <cellStyles count="2">
    <cellStyle name="Normal" xfId="0" builtinId="0"/>
    <cellStyle name="Normal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7</xdr:col>
          <xdr:colOff>552450</xdr:colOff>
          <xdr:row>49</xdr:row>
          <xdr:rowOff>28575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"/>
  <sheetViews>
    <sheetView workbookViewId="0">
      <selection activeCell="I18" sqref="I18"/>
    </sheetView>
  </sheetViews>
  <sheetFormatPr defaultRowHeight="12.75" x14ac:dyDescent="0.2"/>
  <cols>
    <col min="1" max="1" width="19.140625" style="26" customWidth="1"/>
    <col min="2" max="7" width="9.140625" style="26"/>
    <col min="8" max="8" width="8.42578125" style="26" customWidth="1"/>
    <col min="9" max="9" width="14.42578125" style="26" customWidth="1"/>
    <col min="10" max="16384" width="9.140625" style="26"/>
  </cols>
  <sheetData>
    <row r="5" ht="12" customHeight="1" x14ac:dyDescent="0.2"/>
  </sheetData>
  <sheetProtection password="E812" sheet="1" selectLockedCells="1" selectUnlockedCells="1"/>
  <pageMargins left="0.75" right="0.75" top="1" bottom="1" header="0.5" footer="0.5"/>
  <pageSetup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0241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552450</xdr:colOff>
                <xdr:row>49</xdr:row>
                <xdr:rowOff>28575</xdr:rowOff>
              </to>
            </anchor>
          </objectPr>
        </oleObject>
      </mc:Choice>
      <mc:Fallback>
        <oleObject progId="Word.Document.8" shapeId="1024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zoomScale="130" zoomScaleNormal="130" workbookViewId="0">
      <selection activeCell="B6" sqref="B6"/>
    </sheetView>
  </sheetViews>
  <sheetFormatPr defaultRowHeight="12.75" x14ac:dyDescent="0.2"/>
  <cols>
    <col min="1" max="1" width="48.140625" style="1" customWidth="1"/>
    <col min="2" max="2" width="22.140625" style="2" customWidth="1"/>
    <col min="3" max="3" width="22.7109375" style="1" customWidth="1"/>
    <col min="4" max="16384" width="9.140625" style="1"/>
  </cols>
  <sheetData>
    <row r="1" spans="1:4" ht="20.25" x14ac:dyDescent="0.3">
      <c r="A1" s="29" t="s">
        <v>28</v>
      </c>
      <c r="B1" s="29"/>
      <c r="C1" s="29"/>
      <c r="D1" s="20"/>
    </row>
    <row r="2" spans="1:4" ht="15" x14ac:dyDescent="0.2">
      <c r="A2" s="33" t="s">
        <v>26</v>
      </c>
      <c r="B2" s="34"/>
      <c r="C2" s="34"/>
      <c r="D2" s="21"/>
    </row>
    <row r="3" spans="1:4" ht="15" x14ac:dyDescent="0.2">
      <c r="A3" s="30" t="s">
        <v>21</v>
      </c>
      <c r="B3" s="31"/>
      <c r="C3" s="31"/>
      <c r="D3" s="21"/>
    </row>
    <row r="4" spans="1:4" ht="15" x14ac:dyDescent="0.2">
      <c r="A4" s="32" t="s">
        <v>15</v>
      </c>
      <c r="B4" s="32"/>
      <c r="C4" s="32"/>
      <c r="D4" s="21"/>
    </row>
    <row r="5" spans="1:4" ht="15.75" x14ac:dyDescent="0.25">
      <c r="A5" s="4"/>
      <c r="B5" s="4"/>
      <c r="C5" s="4"/>
      <c r="D5" s="4"/>
    </row>
    <row r="6" spans="1:4" x14ac:dyDescent="0.2">
      <c r="A6" s="5" t="s">
        <v>11</v>
      </c>
      <c r="B6" s="15"/>
    </row>
    <row r="7" spans="1:4" x14ac:dyDescent="0.2">
      <c r="A7" s="5" t="s">
        <v>6</v>
      </c>
      <c r="B7" s="15"/>
    </row>
    <row r="8" spans="1:4" s="13" customFormat="1" x14ac:dyDescent="0.2">
      <c r="A8" s="5" t="s">
        <v>0</v>
      </c>
      <c r="B8" s="15"/>
      <c r="C8" s="1"/>
      <c r="D8" s="1"/>
    </row>
    <row r="9" spans="1:4" x14ac:dyDescent="0.2">
      <c r="A9" s="12"/>
      <c r="B9" s="14"/>
      <c r="C9" s="13"/>
      <c r="D9" s="13"/>
    </row>
    <row r="10" spans="1:4" x14ac:dyDescent="0.2">
      <c r="A10" s="5" t="s">
        <v>23</v>
      </c>
      <c r="B10" s="16"/>
    </row>
    <row r="11" spans="1:4" x14ac:dyDescent="0.2">
      <c r="A11" s="5" t="s">
        <v>12</v>
      </c>
      <c r="B11" s="16"/>
    </row>
    <row r="12" spans="1:4" x14ac:dyDescent="0.2">
      <c r="A12" s="5"/>
    </row>
    <row r="13" spans="1:4" x14ac:dyDescent="0.2">
      <c r="A13" s="5" t="s">
        <v>29</v>
      </c>
      <c r="B13" s="15">
        <v>0</v>
      </c>
      <c r="C13" s="24" t="s">
        <v>30</v>
      </c>
    </row>
    <row r="14" spans="1:4" x14ac:dyDescent="0.2">
      <c r="A14" s="5"/>
    </row>
    <row r="15" spans="1:4" x14ac:dyDescent="0.2">
      <c r="A15" s="5" t="s">
        <v>31</v>
      </c>
      <c r="B15" s="15">
        <v>0</v>
      </c>
    </row>
    <row r="16" spans="1:4" ht="13.5" thickBot="1" x14ac:dyDescent="0.25">
      <c r="A16" s="6" t="s">
        <v>32</v>
      </c>
      <c r="B16" s="28">
        <v>0</v>
      </c>
    </row>
    <row r="17" spans="1:4" ht="13.5" thickTop="1" x14ac:dyDescent="0.2">
      <c r="A17" s="5" t="s">
        <v>1</v>
      </c>
      <c r="B17" s="7">
        <f>B15+B16</f>
        <v>0</v>
      </c>
    </row>
    <row r="18" spans="1:4" x14ac:dyDescent="0.2">
      <c r="A18" s="5"/>
      <c r="B18" s="7"/>
    </row>
    <row r="19" spans="1:4" x14ac:dyDescent="0.2">
      <c r="A19" s="5" t="s">
        <v>22</v>
      </c>
      <c r="B19" s="22">
        <f>B13*(B17/24)</f>
        <v>0</v>
      </c>
      <c r="C19" s="23" t="s">
        <v>16</v>
      </c>
    </row>
    <row r="20" spans="1:4" x14ac:dyDescent="0.2">
      <c r="A20" s="5" t="s">
        <v>24</v>
      </c>
      <c r="B20" s="2">
        <f>B19*(19.73%)</f>
        <v>0</v>
      </c>
      <c r="C20" s="24" t="s">
        <v>34</v>
      </c>
    </row>
    <row r="21" spans="1:4" s="3" customFormat="1" ht="13.5" thickBot="1" x14ac:dyDescent="0.25">
      <c r="A21" s="6" t="s">
        <v>17</v>
      </c>
      <c r="B21" s="8">
        <f>(B17/24)*8420.76</f>
        <v>0</v>
      </c>
      <c r="C21" s="24" t="s">
        <v>33</v>
      </c>
      <c r="D21" s="1"/>
    </row>
    <row r="22" spans="1:4" ht="13.5" thickTop="1" x14ac:dyDescent="0.2">
      <c r="A22" s="9" t="s">
        <v>3</v>
      </c>
      <c r="B22" s="10">
        <f>SUM(B19:B21)</f>
        <v>0</v>
      </c>
      <c r="C22" s="3"/>
      <c r="D22" s="3"/>
    </row>
    <row r="23" spans="1:4" x14ac:dyDescent="0.2">
      <c r="A23" s="5"/>
    </row>
    <row r="24" spans="1:4" x14ac:dyDescent="0.2">
      <c r="A24" s="5" t="s">
        <v>13</v>
      </c>
      <c r="B24" s="16"/>
    </row>
    <row r="25" spans="1:4" x14ac:dyDescent="0.2">
      <c r="A25" s="5" t="s">
        <v>18</v>
      </c>
      <c r="B25" s="2">
        <f>933*B17</f>
        <v>0</v>
      </c>
      <c r="C25" s="24" t="s">
        <v>36</v>
      </c>
    </row>
    <row r="26" spans="1:4" ht="13.5" thickBot="1" x14ac:dyDescent="0.25">
      <c r="A26" s="6" t="s">
        <v>2</v>
      </c>
      <c r="B26" s="8">
        <f>B25*9.3%</f>
        <v>0</v>
      </c>
      <c r="C26" s="24" t="s">
        <v>35</v>
      </c>
    </row>
    <row r="27" spans="1:4" ht="13.5" thickTop="1" x14ac:dyDescent="0.2">
      <c r="A27" s="5" t="s">
        <v>4</v>
      </c>
      <c r="B27" s="2">
        <f>SUM(B25:B26)</f>
        <v>0</v>
      </c>
    </row>
    <row r="28" spans="1:4" x14ac:dyDescent="0.2">
      <c r="A28" s="5"/>
    </row>
    <row r="29" spans="1:4" x14ac:dyDescent="0.2">
      <c r="A29" s="5" t="s">
        <v>19</v>
      </c>
      <c r="B29" s="2">
        <f>B22-B27</f>
        <v>0</v>
      </c>
      <c r="C29" s="23" t="s">
        <v>20</v>
      </c>
    </row>
    <row r="30" spans="1:4" x14ac:dyDescent="0.2">
      <c r="A30" s="5" t="s">
        <v>14</v>
      </c>
      <c r="B30" s="16"/>
    </row>
    <row r="31" spans="1:4" x14ac:dyDescent="0.2">
      <c r="A31" s="11" t="s">
        <v>5</v>
      </c>
    </row>
    <row r="32" spans="1:4" x14ac:dyDescent="0.2">
      <c r="A32" s="25" t="s">
        <v>25</v>
      </c>
    </row>
    <row r="33" spans="1:2" ht="20.25" customHeight="1" x14ac:dyDescent="0.2"/>
    <row r="34" spans="1:2" x14ac:dyDescent="0.2">
      <c r="B34" s="19"/>
    </row>
    <row r="35" spans="1:2" x14ac:dyDescent="0.2">
      <c r="A35" s="17" t="s">
        <v>10</v>
      </c>
      <c r="B35" s="18" t="s">
        <v>9</v>
      </c>
    </row>
    <row r="38" spans="1:2" x14ac:dyDescent="0.2">
      <c r="B38" s="19"/>
    </row>
    <row r="39" spans="1:2" x14ac:dyDescent="0.2">
      <c r="A39" s="17" t="s">
        <v>7</v>
      </c>
      <c r="B39" s="18" t="s">
        <v>9</v>
      </c>
    </row>
    <row r="42" spans="1:2" x14ac:dyDescent="0.2">
      <c r="B42" s="19"/>
    </row>
    <row r="43" spans="1:2" x14ac:dyDescent="0.2">
      <c r="A43" s="17" t="s">
        <v>8</v>
      </c>
      <c r="B43" s="18" t="s">
        <v>9</v>
      </c>
    </row>
    <row r="46" spans="1:2" x14ac:dyDescent="0.2">
      <c r="B46" s="19"/>
    </row>
    <row r="47" spans="1:2" x14ac:dyDescent="0.2">
      <c r="A47" s="27" t="s">
        <v>27</v>
      </c>
      <c r="B47" s="18" t="s">
        <v>9</v>
      </c>
    </row>
  </sheetData>
  <sheetProtection password="E812" sheet="1" objects="1" scenarios="1" selectLockedCells="1"/>
  <mergeCells count="4">
    <mergeCell ref="A1:C1"/>
    <mergeCell ref="A3:C3"/>
    <mergeCell ref="A4:C4"/>
    <mergeCell ref="A2:C2"/>
  </mergeCells>
  <phoneticPr fontId="0" type="noConversion"/>
  <pageMargins left="0.75" right="0.75" top="1" bottom="1" header="0.5" footer="0.5"/>
  <pageSetup scale="96" orientation="portrait" r:id="rId1"/>
  <headerFooter alignWithMargins="0">
    <oddHeader>&amp;R&amp;8printed on &amp;D &amp;T</oddHeader>
    <oddFooter>&amp;R&amp;8version  7/27/15 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 and Workflow FY16</vt:lpstr>
      <vt:lpstr>FY16 Faculty Buyout Form</vt:lpstr>
      <vt:lpstr>'FY16 Faculty Buyout Form'!Print_Area</vt:lpstr>
    </vt:vector>
  </TitlesOfParts>
  <Company>UNLV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Chelsea Herrington</dc:creator>
  <cp:lastModifiedBy>oit</cp:lastModifiedBy>
  <cp:lastPrinted>2015-07-27T22:00:44Z</cp:lastPrinted>
  <dcterms:created xsi:type="dcterms:W3CDTF">2003-11-10T21:59:58Z</dcterms:created>
  <dcterms:modified xsi:type="dcterms:W3CDTF">2015-07-27T22:00:56Z</dcterms:modified>
</cp:coreProperties>
</file>