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Groups\Budget Office\COMMON\Website\documents\resources\"/>
    </mc:Choice>
  </mc:AlternateContent>
  <bookViews>
    <workbookView xWindow="0" yWindow="0" windowWidth="28800" windowHeight="14235"/>
  </bookViews>
  <sheets>
    <sheet name="FY 17 FRINGE RATES" sheetId="1" r:id="rId1"/>
  </sheets>
  <externalReferences>
    <externalReference r:id="rId2"/>
    <externalReference r:id="rId3"/>
    <externalReference r:id="rId4"/>
  </externalReferences>
  <definedNames>
    <definedName name="\c" localSheetId="0">[1]TMCC!#REF!</definedName>
    <definedName name="\c">[1]TMCC!#REF!</definedName>
    <definedName name="\t" localSheetId="0">[2]TMCC!#REF!</definedName>
    <definedName name="\t">[2]TMCC!#REF!</definedName>
    <definedName name="_1ÿ" localSheetId="0">[2]TMCC!#REF!</definedName>
    <definedName name="_1ÿ">[2]TMCC!#REF!</definedName>
    <definedName name="A">#N/A</definedName>
    <definedName name="MARTIN" localSheetId="0">#REF!</definedName>
    <definedName name="MARTIN">#REF!</definedName>
    <definedName name="MARTIN1" localSheetId="0">#REF!</definedName>
    <definedName name="MARTIN1">#REF!</definedName>
    <definedName name="O_M" localSheetId="0">#REF!</definedName>
    <definedName name="O_M">#REF!</definedName>
    <definedName name="_xlnm.Print_Area" localSheetId="0">'FY 17 FRINGE RATES'!$A$1:$F$97</definedName>
    <definedName name="_xlnm.Print_Titles" localSheetId="0">'FY 17 FRINGE RATES'!$1:$6</definedName>
    <definedName name="REVENUE" localSheetId="0">#REF!</definedName>
    <definedName name="REVENU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1" l="1"/>
  <c r="D71" i="1"/>
  <c r="D59" i="1"/>
  <c r="F54" i="1"/>
  <c r="D54" i="1"/>
  <c r="F52" i="1"/>
  <c r="F53" i="1" s="1"/>
  <c r="F55" i="1" s="1"/>
  <c r="D52" i="1"/>
  <c r="D53" i="1" s="1"/>
  <c r="D55" i="1" s="1"/>
  <c r="F43" i="1"/>
  <c r="D43" i="1"/>
  <c r="F41" i="1"/>
  <c r="F42" i="1" s="1"/>
  <c r="F44" i="1" s="1"/>
  <c r="D41" i="1"/>
  <c r="D42" i="1" s="1"/>
  <c r="D44" i="1" s="1"/>
  <c r="F29" i="1"/>
  <c r="D29" i="1"/>
  <c r="F27" i="1"/>
  <c r="F28" i="1" s="1"/>
  <c r="F30" i="1" s="1"/>
  <c r="D27" i="1"/>
  <c r="D28" i="1" s="1"/>
  <c r="D30" i="1" s="1"/>
  <c r="F18" i="1"/>
  <c r="F20" i="1" s="1"/>
  <c r="D18" i="1"/>
  <c r="D20" i="1" s="1"/>
</calcChain>
</file>

<file path=xl/sharedStrings.xml><?xml version="1.0" encoding="utf-8"?>
<sst xmlns="http://schemas.openxmlformats.org/spreadsheetml/2006/main" count="72" uniqueCount="40">
  <si>
    <t>Source: Jeff Bennett, Budget Officer NSHE System Office, email 06/04/15 10:43 AM</t>
  </si>
  <si>
    <t>2017 Budget</t>
  </si>
  <si>
    <t>LCB Indicated - 2015-06-04 - Fringe Rates</t>
  </si>
  <si>
    <t>EXISTING FULL-TIME PROFESSIONAL &amp; CLASSIFIED</t>
  </si>
  <si>
    <t>FY 2017</t>
  </si>
  <si>
    <t>(Employed prior to 3/31/86)</t>
  </si>
  <si>
    <t>PERS</t>
  </si>
  <si>
    <t>NON-PERS</t>
  </si>
  <si>
    <t xml:space="preserve"> </t>
  </si>
  <si>
    <t>Employee Contribution (Gross Salary)</t>
  </si>
  <si>
    <t>Retirement ($360,000 Salary Max)</t>
  </si>
  <si>
    <t>Workman's Comp ($36,000 Salary Max.)</t>
  </si>
  <si>
    <t>Unemployment Compensation (.0020 x Gross Salary)</t>
  </si>
  <si>
    <t>Retired Employees Group Insurance Assessment (REGIA)</t>
  </si>
  <si>
    <t>Rate - Professional</t>
  </si>
  <si>
    <t>State Personnel Assessment</t>
  </si>
  <si>
    <t>Rate - Classified</t>
  </si>
  <si>
    <t>Employer Paid Retirement (Reduced Salary Factor .877190)</t>
  </si>
  <si>
    <t>NEW FULL-TIME PROFESSIONAL AND CLASSIFIED</t>
  </si>
  <si>
    <t>(Employed from 4/1/86)</t>
  </si>
  <si>
    <t>Retirement ($245,000 Salary Max After 1/1/96, $360,000 Before)</t>
  </si>
  <si>
    <t>Medicare (Effective 4/1/86))</t>
  </si>
  <si>
    <t>Medicare (Effective 4/1/86)</t>
  </si>
  <si>
    <t>ALL FULL-TIME PROFESSIONAL AND CLASSIFIED</t>
  </si>
  <si>
    <t>Group Medical Insurance (Flat Amount Per FTE)</t>
  </si>
  <si>
    <t>$699.25 per month</t>
  </si>
  <si>
    <t>PART-TIME PROFESSIONALS</t>
  </si>
  <si>
    <t>Percentage Rate Per Gross Salary</t>
  </si>
  <si>
    <t>Medicare ((Effective 4/1/86)</t>
  </si>
  <si>
    <t>*Social Security ($113,700 Salary Max.)</t>
  </si>
  <si>
    <t>Rate</t>
  </si>
  <si>
    <t>RESIDENT PHYS., TA'S, LOA'S, NON-STUDENT WAGES</t>
  </si>
  <si>
    <t>GRADUATE ASSISTANTS &amp; STUDENT WAGES</t>
  </si>
  <si>
    <t>*Employees not covered by public pension plan (effective 7/1/91)</t>
  </si>
  <si>
    <t xml:space="preserve"> (Exempt employees: participants in current pension plans, students, </t>
  </si>
  <si>
    <t xml:space="preserve">  and non- U.S. citizens.)</t>
  </si>
  <si>
    <t>NOTE:   Social Security Components</t>
  </si>
  <si>
    <t xml:space="preserve">     Percentage Rate Per Gross Salary</t>
  </si>
  <si>
    <t xml:space="preserve">     *Social Security ($113,700 Salary Max.)</t>
  </si>
  <si>
    <t xml:space="preserve">     Medicare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</si>
</sst>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u/>
      <sz val="10"/>
      <name val="Arial"/>
      <family val="2"/>
    </font>
    <font>
      <sz val="11"/>
      <name val="Albertus Medium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2" fillId="0" borderId="0" xfId="2" applyFont="1"/>
    <xf numFmtId="0" fontId="1" fillId="0" borderId="0" xfId="2"/>
    <xf numFmtId="0" fontId="3" fillId="0" borderId="0" xfId="2" applyFont="1"/>
    <xf numFmtId="0" fontId="1" fillId="0" borderId="0" xfId="2" applyFont="1" applyAlignment="1">
      <alignment horizontal="right"/>
    </xf>
    <xf numFmtId="0" fontId="4" fillId="0" borderId="0" xfId="2" applyFont="1" applyFill="1" applyAlignment="1">
      <alignment horizontal="center"/>
    </xf>
    <xf numFmtId="0" fontId="5" fillId="0" borderId="0" xfId="2" applyFont="1" applyFill="1" applyAlignment="1">
      <alignment horizontal="center"/>
    </xf>
    <xf numFmtId="0" fontId="5" fillId="0" borderId="0" xfId="2" applyFont="1" applyAlignment="1">
      <alignment horizontal="center"/>
    </xf>
    <xf numFmtId="0" fontId="6" fillId="0" borderId="0" xfId="2" applyFont="1"/>
    <xf numFmtId="0" fontId="4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0" fontId="1" fillId="0" borderId="0" xfId="2" applyNumberFormat="1"/>
    <xf numFmtId="10" fontId="1" fillId="0" borderId="0" xfId="2" applyNumberFormat="1" applyFill="1"/>
    <xf numFmtId="10" fontId="1" fillId="0" borderId="1" xfId="2" applyNumberFormat="1" applyFill="1" applyBorder="1"/>
    <xf numFmtId="0" fontId="3" fillId="0" borderId="0" xfId="2" quotePrefix="1" applyFont="1"/>
    <xf numFmtId="0" fontId="5" fillId="0" borderId="0" xfId="2" applyFont="1"/>
    <xf numFmtId="0" fontId="1" fillId="0" borderId="0" xfId="2" applyFont="1"/>
    <xf numFmtId="10" fontId="1" fillId="0" borderId="1" xfId="2" applyNumberFormat="1" applyBorder="1"/>
    <xf numFmtId="10" fontId="1" fillId="0" borderId="0" xfId="2" applyNumberFormat="1" applyFill="1" applyBorder="1"/>
    <xf numFmtId="0" fontId="6" fillId="0" borderId="0" xfId="2" applyFont="1" applyFill="1"/>
    <xf numFmtId="0" fontId="1" fillId="0" borderId="0" xfId="2" applyFill="1"/>
    <xf numFmtId="43" fontId="1" fillId="0" borderId="0" xfId="1" applyFont="1" applyFill="1" applyAlignment="1">
      <alignment horizontal="right"/>
    </xf>
    <xf numFmtId="0" fontId="6" fillId="0" borderId="0" xfId="2" applyFont="1" applyFill="1" applyAlignment="1">
      <alignment horizontal="left"/>
    </xf>
    <xf numFmtId="0" fontId="1" fillId="0" borderId="0" xfId="2" quotePrefix="1" applyFill="1" applyAlignment="1"/>
    <xf numFmtId="0" fontId="1" fillId="0" borderId="0" xfId="2" applyFill="1" applyAlignment="1">
      <alignment wrapText="1"/>
    </xf>
    <xf numFmtId="10" fontId="1" fillId="0" borderId="0" xfId="2" applyNumberFormat="1" applyFill="1" applyAlignment="1">
      <alignment horizontal="right"/>
    </xf>
    <xf numFmtId="10" fontId="1" fillId="0" borderId="0" xfId="2" applyNumberFormat="1" applyFill="1" applyAlignment="1">
      <alignment horizontal="left"/>
    </xf>
    <xf numFmtId="0" fontId="1" fillId="0" borderId="0" xfId="2" applyFill="1" applyAlignment="1">
      <alignment horizontal="left"/>
    </xf>
    <xf numFmtId="0" fontId="3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1" xfId="2" applyFill="1" applyBorder="1"/>
    <xf numFmtId="0" fontId="1" fillId="0" borderId="0" xfId="2" applyFont="1" applyFill="1"/>
    <xf numFmtId="0" fontId="1" fillId="0" borderId="0" xfId="2" applyFill="1" applyAlignment="1">
      <alignment horizontal="left" wrapText="1"/>
    </xf>
  </cellXfs>
  <cellStyles count="3">
    <cellStyle name="Comma" xfId="1" builtinId="3"/>
    <cellStyle name="Normal" xfId="0" builtinId="0"/>
    <cellStyle name="Normal_GR Fringe Benefits Rat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PFIN\BUDGET\ACTLBUDG\97-98\TMC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PFIN\BUDGET\ACTLBUDG\97-98\FY98%20SELF%20SUP%20ACTUAL%20BUDGE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s/Budget%20Office/COMMON/Fringe%20Benefit%20Rates/NSHE/FY16-FY17%20Fringe%20Rates%20LCB%200604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MCC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MCC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 16 FRINGE RATES"/>
      <sheetName val="FY 17 FRINGE RATE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"/>
  <sheetViews>
    <sheetView tabSelected="1" zoomScaleNormal="100" zoomScaleSheetLayoutView="100" workbookViewId="0">
      <selection activeCell="C72" sqref="C72"/>
    </sheetView>
  </sheetViews>
  <sheetFormatPr defaultColWidth="9.140625" defaultRowHeight="12.75"/>
  <cols>
    <col min="1" max="1" width="4.7109375" style="2" customWidth="1"/>
    <col min="2" max="2" width="13.7109375" style="2" customWidth="1"/>
    <col min="3" max="3" width="41" style="2" customWidth="1"/>
    <col min="4" max="4" width="9.28515625" style="2" bestFit="1" customWidth="1"/>
    <col min="5" max="5" width="3" style="2" customWidth="1"/>
    <col min="6" max="6" width="10.7109375" style="2" bestFit="1" customWidth="1"/>
    <col min="7" max="7" width="9.140625" style="3"/>
    <col min="8" max="16384" width="9.140625" style="2"/>
  </cols>
  <sheetData>
    <row r="1" spans="1:6">
      <c r="A1" s="1" t="s">
        <v>0</v>
      </c>
    </row>
    <row r="2" spans="1:6">
      <c r="F2" s="4"/>
    </row>
    <row r="3" spans="1:6">
      <c r="A3" s="5" t="s">
        <v>1</v>
      </c>
      <c r="B3" s="5"/>
      <c r="C3" s="5"/>
      <c r="D3" s="5"/>
      <c r="E3" s="5"/>
      <c r="F3" s="5"/>
    </row>
    <row r="4" spans="1:6">
      <c r="A4" s="6" t="s">
        <v>2</v>
      </c>
      <c r="B4" s="6"/>
      <c r="C4" s="6"/>
      <c r="D4" s="6"/>
      <c r="E4" s="6"/>
      <c r="F4" s="6"/>
    </row>
    <row r="7" spans="1:6">
      <c r="D7" s="7"/>
      <c r="E7" s="7"/>
      <c r="F7" s="7"/>
    </row>
    <row r="8" spans="1:6">
      <c r="A8" s="8" t="s">
        <v>3</v>
      </c>
      <c r="D8" s="9" t="s">
        <v>4</v>
      </c>
      <c r="E8" s="9"/>
      <c r="F8" s="9"/>
    </row>
    <row r="9" spans="1:6">
      <c r="B9" s="2" t="s">
        <v>5</v>
      </c>
    </row>
    <row r="10" spans="1:6">
      <c r="D10" s="10" t="s">
        <v>6</v>
      </c>
      <c r="E10" s="10"/>
      <c r="F10" s="10" t="s">
        <v>7</v>
      </c>
    </row>
    <row r="11" spans="1:6">
      <c r="C11" s="2" t="s">
        <v>8</v>
      </c>
    </row>
    <row r="12" spans="1:6">
      <c r="A12" s="8" t="s">
        <v>9</v>
      </c>
    </row>
    <row r="13" spans="1:6">
      <c r="A13" s="8"/>
    </row>
    <row r="14" spans="1:6">
      <c r="A14" s="8"/>
      <c r="B14" s="2" t="s">
        <v>10</v>
      </c>
      <c r="D14" s="11">
        <v>0.14499999999999999</v>
      </c>
      <c r="E14" s="11"/>
      <c r="F14" s="11">
        <v>0.14499999999999999</v>
      </c>
    </row>
    <row r="15" spans="1:6">
      <c r="A15" s="8"/>
      <c r="B15" s="2" t="s">
        <v>11</v>
      </c>
      <c r="D15" s="12">
        <v>1.4999999999999999E-2</v>
      </c>
      <c r="E15" s="12"/>
      <c r="F15" s="12">
        <v>1.4999999999999999E-2</v>
      </c>
    </row>
    <row r="16" spans="1:6">
      <c r="A16" s="8"/>
      <c r="B16" s="2" t="s">
        <v>12</v>
      </c>
      <c r="D16" s="12">
        <v>2E-3</v>
      </c>
      <c r="E16" s="12"/>
      <c r="F16" s="12">
        <v>2E-3</v>
      </c>
    </row>
    <row r="17" spans="1:7">
      <c r="A17" s="8"/>
      <c r="B17" s="2" t="s">
        <v>13</v>
      </c>
      <c r="D17" s="13">
        <v>2.3599999999999999E-2</v>
      </c>
      <c r="E17" s="12"/>
      <c r="F17" s="13">
        <v>2.3599999999999999E-2</v>
      </c>
      <c r="G17" s="14"/>
    </row>
    <row r="18" spans="1:7">
      <c r="A18" s="8"/>
      <c r="C18" s="15" t="s">
        <v>14</v>
      </c>
      <c r="D18" s="11">
        <f>SUM(D14:D17)</f>
        <v>0.18559999999999999</v>
      </c>
      <c r="E18" s="11"/>
      <c r="F18" s="11">
        <f>SUM(F14:F17)</f>
        <v>0.18559999999999999</v>
      </c>
    </row>
    <row r="19" spans="1:7">
      <c r="A19" s="8"/>
      <c r="B19" s="16" t="s">
        <v>15</v>
      </c>
      <c r="D19" s="17">
        <v>6.0000000000000001E-3</v>
      </c>
      <c r="E19" s="11"/>
      <c r="F19" s="17">
        <v>6.0000000000000001E-3</v>
      </c>
      <c r="G19" s="14"/>
    </row>
    <row r="20" spans="1:7">
      <c r="A20" s="8"/>
      <c r="C20" s="15" t="s">
        <v>16</v>
      </c>
      <c r="D20" s="11">
        <f>D18+D19</f>
        <v>0.19159999999999999</v>
      </c>
      <c r="E20" s="11"/>
      <c r="F20" s="11">
        <f>F18+F19</f>
        <v>0.19159999999999999</v>
      </c>
    </row>
    <row r="21" spans="1:7">
      <c r="A21" s="8"/>
    </row>
    <row r="22" spans="1:7">
      <c r="A22" s="8" t="s">
        <v>17</v>
      </c>
    </row>
    <row r="23" spans="1:7">
      <c r="A23" s="8"/>
    </row>
    <row r="24" spans="1:7">
      <c r="A24" s="8"/>
      <c r="B24" s="2" t="s">
        <v>10</v>
      </c>
      <c r="D24" s="12">
        <v>0.28000000000000003</v>
      </c>
      <c r="E24" s="12"/>
      <c r="F24" s="12">
        <v>0.28000000000000003</v>
      </c>
    </row>
    <row r="25" spans="1:7">
      <c r="A25" s="8"/>
      <c r="B25" s="2" t="s">
        <v>11</v>
      </c>
      <c r="D25" s="12">
        <v>1.4999999999999999E-2</v>
      </c>
      <c r="E25" s="12"/>
      <c r="F25" s="12">
        <v>1.4999999999999999E-2</v>
      </c>
    </row>
    <row r="26" spans="1:7">
      <c r="A26" s="8"/>
      <c r="B26" s="2" t="s">
        <v>12</v>
      </c>
      <c r="D26" s="12">
        <v>2E-3</v>
      </c>
      <c r="E26" s="12"/>
      <c r="F26" s="12">
        <v>2E-3</v>
      </c>
    </row>
    <row r="27" spans="1:7">
      <c r="A27" s="8"/>
      <c r="B27" s="2" t="s">
        <v>13</v>
      </c>
      <c r="D27" s="13">
        <f>D17</f>
        <v>2.3599999999999999E-2</v>
      </c>
      <c r="E27" s="18"/>
      <c r="F27" s="13">
        <f>F17</f>
        <v>2.3599999999999999E-2</v>
      </c>
      <c r="G27" s="14"/>
    </row>
    <row r="28" spans="1:7">
      <c r="A28" s="8"/>
      <c r="C28" s="15" t="s">
        <v>14</v>
      </c>
      <c r="D28" s="11">
        <f>SUM(D24:D27)</f>
        <v>0.32060000000000005</v>
      </c>
      <c r="E28" s="11"/>
      <c r="F28" s="11">
        <f>SUM(F24:F27)</f>
        <v>0.32060000000000005</v>
      </c>
    </row>
    <row r="29" spans="1:7">
      <c r="A29" s="8"/>
      <c r="B29" s="16" t="s">
        <v>15</v>
      </c>
      <c r="D29" s="17">
        <f>D19</f>
        <v>6.0000000000000001E-3</v>
      </c>
      <c r="E29" s="11"/>
      <c r="F29" s="17">
        <f>F19</f>
        <v>6.0000000000000001E-3</v>
      </c>
      <c r="G29" s="14"/>
    </row>
    <row r="30" spans="1:7">
      <c r="A30" s="8"/>
      <c r="C30" s="15" t="s">
        <v>16</v>
      </c>
      <c r="D30" s="11">
        <f>D28+D29</f>
        <v>0.32660000000000006</v>
      </c>
      <c r="E30" s="11"/>
      <c r="F30" s="11">
        <f>F28+F29</f>
        <v>0.32660000000000006</v>
      </c>
    </row>
    <row r="31" spans="1:7">
      <c r="A31" s="8"/>
    </row>
    <row r="32" spans="1:7">
      <c r="A32" s="8" t="s">
        <v>18</v>
      </c>
    </row>
    <row r="33" spans="1:7">
      <c r="A33" s="8"/>
      <c r="B33" s="2" t="s">
        <v>19</v>
      </c>
    </row>
    <row r="34" spans="1:7">
      <c r="A34" s="8"/>
    </row>
    <row r="35" spans="1:7">
      <c r="A35" s="8"/>
      <c r="B35" s="2" t="s">
        <v>9</v>
      </c>
    </row>
    <row r="36" spans="1:7">
      <c r="A36" s="8"/>
    </row>
    <row r="37" spans="1:7">
      <c r="A37" s="8"/>
      <c r="B37" s="2" t="s">
        <v>20</v>
      </c>
      <c r="D37" s="11">
        <v>0.14499999999999999</v>
      </c>
      <c r="E37" s="11"/>
      <c r="F37" s="11">
        <v>0.14499999999999999</v>
      </c>
    </row>
    <row r="38" spans="1:7">
      <c r="A38" s="8"/>
      <c r="B38" s="2" t="s">
        <v>11</v>
      </c>
      <c r="D38" s="12">
        <v>1.4999999999999999E-2</v>
      </c>
      <c r="E38" s="12"/>
      <c r="F38" s="12">
        <v>1.4999999999999999E-2</v>
      </c>
    </row>
    <row r="39" spans="1:7">
      <c r="A39" s="8"/>
      <c r="B39" s="2" t="s">
        <v>21</v>
      </c>
      <c r="D39" s="11">
        <v>1.4500000000000001E-2</v>
      </c>
      <c r="E39" s="11"/>
      <c r="F39" s="11">
        <v>1.4500000000000001E-2</v>
      </c>
    </row>
    <row r="40" spans="1:7">
      <c r="A40" s="19"/>
      <c r="B40" s="2" t="s">
        <v>12</v>
      </c>
      <c r="D40" s="12">
        <v>2E-3</v>
      </c>
      <c r="E40" s="12"/>
      <c r="F40" s="12">
        <v>2E-3</v>
      </c>
    </row>
    <row r="41" spans="1:7">
      <c r="A41" s="19"/>
      <c r="B41" s="2" t="s">
        <v>13</v>
      </c>
      <c r="D41" s="13">
        <f>D17</f>
        <v>2.3599999999999999E-2</v>
      </c>
      <c r="E41" s="12"/>
      <c r="F41" s="13">
        <f>F17</f>
        <v>2.3599999999999999E-2</v>
      </c>
      <c r="G41" s="14"/>
    </row>
    <row r="42" spans="1:7">
      <c r="A42" s="19"/>
      <c r="C42" s="15" t="s">
        <v>14</v>
      </c>
      <c r="D42" s="12">
        <f>SUM(D37:D41)</f>
        <v>0.2001</v>
      </c>
      <c r="E42" s="12"/>
      <c r="F42" s="12">
        <f>SUM(F37:F41)</f>
        <v>0.2001</v>
      </c>
    </row>
    <row r="43" spans="1:7">
      <c r="A43" s="19"/>
      <c r="B43" s="16" t="s">
        <v>15</v>
      </c>
      <c r="D43" s="17">
        <f>D19</f>
        <v>6.0000000000000001E-3</v>
      </c>
      <c r="E43" s="11"/>
      <c r="F43" s="17">
        <f>F19</f>
        <v>6.0000000000000001E-3</v>
      </c>
      <c r="G43" s="14"/>
    </row>
    <row r="44" spans="1:7">
      <c r="A44" s="19"/>
      <c r="C44" s="15" t="s">
        <v>16</v>
      </c>
      <c r="D44" s="11">
        <f>D42+D43</f>
        <v>0.20610000000000001</v>
      </c>
      <c r="E44" s="11"/>
      <c r="F44" s="11">
        <f>F42+F43</f>
        <v>0.20610000000000001</v>
      </c>
    </row>
    <row r="45" spans="1:7">
      <c r="A45" s="19"/>
      <c r="B45" s="20"/>
      <c r="C45" s="20"/>
      <c r="D45" s="20"/>
      <c r="E45" s="20"/>
      <c r="F45" s="20"/>
    </row>
    <row r="46" spans="1:7">
      <c r="A46" s="19" t="s">
        <v>17</v>
      </c>
      <c r="B46" s="20"/>
      <c r="C46" s="20"/>
      <c r="D46" s="20"/>
      <c r="E46" s="20"/>
      <c r="F46" s="20"/>
    </row>
    <row r="47" spans="1:7">
      <c r="A47" s="19"/>
      <c r="B47" s="20"/>
      <c r="C47" s="20"/>
      <c r="D47" s="20"/>
      <c r="E47" s="20"/>
      <c r="F47" s="20"/>
    </row>
    <row r="48" spans="1:7">
      <c r="A48" s="19"/>
      <c r="B48" s="2" t="s">
        <v>20</v>
      </c>
      <c r="C48" s="20"/>
      <c r="D48" s="12">
        <v>0.28000000000000003</v>
      </c>
      <c r="E48" s="12"/>
      <c r="F48" s="12">
        <v>0.28000000000000003</v>
      </c>
    </row>
    <row r="49" spans="1:7">
      <c r="A49" s="19"/>
      <c r="B49" s="20" t="s">
        <v>11</v>
      </c>
      <c r="C49" s="20"/>
      <c r="D49" s="12">
        <v>1.4999999999999999E-2</v>
      </c>
      <c r="E49" s="12"/>
      <c r="F49" s="12">
        <v>1.4999999999999999E-2</v>
      </c>
    </row>
    <row r="50" spans="1:7">
      <c r="A50" s="19"/>
      <c r="B50" s="20" t="s">
        <v>22</v>
      </c>
      <c r="C50" s="20"/>
      <c r="D50" s="12">
        <v>1.4500000000000001E-2</v>
      </c>
      <c r="E50" s="12"/>
      <c r="F50" s="12">
        <v>1.4500000000000001E-2</v>
      </c>
    </row>
    <row r="51" spans="1:7">
      <c r="A51" s="19"/>
      <c r="B51" s="2" t="s">
        <v>12</v>
      </c>
      <c r="D51" s="12">
        <v>2E-3</v>
      </c>
      <c r="E51" s="12"/>
      <c r="F51" s="12">
        <v>2E-3</v>
      </c>
    </row>
    <row r="52" spans="1:7">
      <c r="A52" s="19"/>
      <c r="B52" s="2" t="s">
        <v>13</v>
      </c>
      <c r="D52" s="13">
        <f>D17</f>
        <v>2.3599999999999999E-2</v>
      </c>
      <c r="E52" s="12"/>
      <c r="F52" s="13">
        <f>F17</f>
        <v>2.3599999999999999E-2</v>
      </c>
      <c r="G52" s="14"/>
    </row>
    <row r="53" spans="1:7">
      <c r="A53" s="19"/>
      <c r="C53" s="15" t="s">
        <v>14</v>
      </c>
      <c r="D53" s="12">
        <f>SUM(D48:D52)</f>
        <v>0.33510000000000006</v>
      </c>
      <c r="E53" s="12"/>
      <c r="F53" s="12">
        <f>SUM(F48:F52)</f>
        <v>0.33510000000000006</v>
      </c>
    </row>
    <row r="54" spans="1:7">
      <c r="A54" s="19"/>
      <c r="B54" s="16" t="s">
        <v>15</v>
      </c>
      <c r="D54" s="17">
        <f>D19</f>
        <v>6.0000000000000001E-3</v>
      </c>
      <c r="E54" s="11"/>
      <c r="F54" s="17">
        <f>F19</f>
        <v>6.0000000000000001E-3</v>
      </c>
      <c r="G54" s="14"/>
    </row>
    <row r="55" spans="1:7">
      <c r="A55" s="19"/>
      <c r="C55" s="15" t="s">
        <v>16</v>
      </c>
      <c r="D55" s="11">
        <f>D53+D54</f>
        <v>0.34110000000000007</v>
      </c>
      <c r="E55" s="11"/>
      <c r="F55" s="11">
        <f>F53+F54</f>
        <v>0.34110000000000007</v>
      </c>
    </row>
    <row r="56" spans="1:7">
      <c r="A56" s="20"/>
      <c r="C56" s="15"/>
      <c r="D56" s="11"/>
      <c r="E56" s="11"/>
      <c r="F56" s="4"/>
    </row>
    <row r="57" spans="1:7">
      <c r="A57" s="19" t="s">
        <v>23</v>
      </c>
      <c r="B57" s="20"/>
      <c r="C57" s="20"/>
    </row>
    <row r="58" spans="1:7">
      <c r="A58" s="19"/>
      <c r="B58" s="20"/>
      <c r="C58" s="20"/>
    </row>
    <row r="59" spans="1:7">
      <c r="A59" s="19"/>
      <c r="B59" s="20" t="s">
        <v>24</v>
      </c>
      <c r="C59" s="20"/>
      <c r="D59" s="21">
        <f>699.25*12</f>
        <v>8391</v>
      </c>
    </row>
    <row r="60" spans="1:7">
      <c r="A60" s="19"/>
      <c r="B60" s="20" t="s">
        <v>25</v>
      </c>
      <c r="C60" s="20"/>
      <c r="D60" s="20"/>
      <c r="E60" s="20"/>
      <c r="F60" s="20"/>
    </row>
    <row r="61" spans="1:7">
      <c r="A61" s="19"/>
      <c r="B61" s="20"/>
      <c r="C61" s="20"/>
      <c r="D61" s="20"/>
      <c r="E61" s="20"/>
      <c r="F61" s="20"/>
    </row>
    <row r="62" spans="1:7">
      <c r="A62" s="19" t="s">
        <v>26</v>
      </c>
      <c r="B62" s="20"/>
      <c r="C62" s="20"/>
      <c r="D62" s="20"/>
      <c r="E62" s="20"/>
      <c r="F62" s="20"/>
    </row>
    <row r="63" spans="1:7">
      <c r="A63" s="19"/>
      <c r="B63" s="20"/>
      <c r="C63" s="20"/>
      <c r="D63" s="20"/>
      <c r="E63" s="20"/>
      <c r="F63" s="20"/>
    </row>
    <row r="64" spans="1:7">
      <c r="A64" s="19"/>
      <c r="B64" s="20" t="s">
        <v>27</v>
      </c>
      <c r="C64" s="20"/>
      <c r="D64" s="20"/>
      <c r="E64" s="20"/>
      <c r="F64" s="20"/>
    </row>
    <row r="65" spans="1:7">
      <c r="A65" s="19"/>
      <c r="B65" s="20"/>
      <c r="C65" s="20"/>
      <c r="D65" s="20"/>
      <c r="E65" s="20"/>
      <c r="F65" s="20"/>
    </row>
    <row r="66" spans="1:7">
      <c r="A66" s="19"/>
      <c r="B66" s="20" t="s">
        <v>11</v>
      </c>
      <c r="C66" s="20"/>
      <c r="D66" s="12">
        <v>1.4999999999999999E-2</v>
      </c>
      <c r="E66" s="12"/>
      <c r="F66" s="20"/>
    </row>
    <row r="67" spans="1:7">
      <c r="A67" s="19"/>
      <c r="B67" s="20" t="s">
        <v>28</v>
      </c>
      <c r="C67" s="20"/>
      <c r="D67" s="12">
        <v>1.4500000000000001E-2</v>
      </c>
      <c r="E67" s="12"/>
      <c r="F67" s="20"/>
    </row>
    <row r="68" spans="1:7" s="29" customFormat="1" ht="27" customHeight="1">
      <c r="A68" s="22"/>
      <c r="B68" s="23" t="s">
        <v>29</v>
      </c>
      <c r="C68" s="24"/>
      <c r="D68" s="25">
        <v>6.2E-2</v>
      </c>
      <c r="E68" s="26"/>
      <c r="F68" s="27"/>
      <c r="G68" s="28"/>
    </row>
    <row r="69" spans="1:7">
      <c r="A69" s="19"/>
      <c r="B69" s="2" t="s">
        <v>12</v>
      </c>
      <c r="D69" s="12">
        <v>2E-3</v>
      </c>
      <c r="E69" s="12"/>
      <c r="F69" s="20"/>
    </row>
    <row r="70" spans="1:7">
      <c r="A70" s="19"/>
      <c r="B70" s="20"/>
      <c r="C70" s="20"/>
      <c r="D70" s="30"/>
      <c r="E70" s="20"/>
      <c r="F70" s="20"/>
    </row>
    <row r="71" spans="1:7">
      <c r="A71" s="19"/>
      <c r="B71" s="20" t="s">
        <v>30</v>
      </c>
      <c r="C71" s="20"/>
      <c r="D71" s="12">
        <f>SUM(D66:D70)</f>
        <v>9.35E-2</v>
      </c>
      <c r="E71" s="12"/>
      <c r="F71" s="20"/>
    </row>
    <row r="72" spans="1:7">
      <c r="A72" s="19"/>
      <c r="B72" s="20"/>
      <c r="C72" s="20"/>
      <c r="D72" s="20"/>
      <c r="E72" s="20"/>
      <c r="F72" s="20"/>
    </row>
    <row r="73" spans="1:7">
      <c r="A73" s="19" t="s">
        <v>31</v>
      </c>
      <c r="B73" s="20"/>
      <c r="C73" s="20"/>
      <c r="D73" s="20"/>
      <c r="E73" s="20"/>
      <c r="F73" s="20"/>
    </row>
    <row r="74" spans="1:7">
      <c r="A74" s="19"/>
      <c r="B74" s="20"/>
      <c r="C74" s="20"/>
      <c r="D74" s="20"/>
      <c r="E74" s="20"/>
      <c r="F74" s="20"/>
    </row>
    <row r="75" spans="1:7">
      <c r="A75" s="19"/>
      <c r="B75" s="20" t="s">
        <v>27</v>
      </c>
      <c r="C75" s="20"/>
      <c r="D75" s="20"/>
      <c r="E75" s="20"/>
      <c r="F75" s="20"/>
    </row>
    <row r="76" spans="1:7">
      <c r="A76" s="19"/>
      <c r="B76" s="20"/>
      <c r="C76" s="20"/>
      <c r="D76" s="20"/>
      <c r="E76" s="20"/>
      <c r="F76" s="20"/>
    </row>
    <row r="77" spans="1:7">
      <c r="A77" s="19"/>
      <c r="B77" s="20" t="s">
        <v>11</v>
      </c>
      <c r="C77" s="20"/>
      <c r="D77" s="12">
        <v>1.4999999999999999E-2</v>
      </c>
      <c r="E77" s="12"/>
      <c r="F77" s="20"/>
    </row>
    <row r="78" spans="1:7">
      <c r="A78" s="19"/>
      <c r="B78" s="20" t="s">
        <v>28</v>
      </c>
      <c r="C78" s="20"/>
      <c r="D78" s="12">
        <v>1.4500000000000001E-2</v>
      </c>
      <c r="E78" s="12"/>
      <c r="F78" s="20"/>
    </row>
    <row r="79" spans="1:7">
      <c r="A79" s="19"/>
      <c r="B79" s="20" t="s">
        <v>29</v>
      </c>
      <c r="C79" s="20"/>
      <c r="D79" s="12">
        <v>6.2E-2</v>
      </c>
      <c r="E79" s="12"/>
      <c r="F79" s="20"/>
    </row>
    <row r="80" spans="1:7">
      <c r="A80" s="19"/>
      <c r="B80" s="2" t="s">
        <v>12</v>
      </c>
      <c r="D80" s="12">
        <v>2E-3</v>
      </c>
      <c r="E80" s="12"/>
      <c r="F80" s="20"/>
    </row>
    <row r="81" spans="1:6">
      <c r="A81" s="19"/>
      <c r="B81" s="20"/>
      <c r="C81" s="20"/>
      <c r="D81" s="30"/>
      <c r="E81" s="20"/>
      <c r="F81" s="20"/>
    </row>
    <row r="82" spans="1:6">
      <c r="A82" s="19"/>
      <c r="B82" s="20" t="s">
        <v>30</v>
      </c>
      <c r="C82" s="20"/>
      <c r="D82" s="12">
        <f>SUM(D77:D81)</f>
        <v>9.35E-2</v>
      </c>
      <c r="E82" s="12"/>
      <c r="F82" s="20"/>
    </row>
    <row r="83" spans="1:6">
      <c r="A83" s="19"/>
      <c r="B83" s="20"/>
      <c r="C83" s="20"/>
      <c r="D83" s="20"/>
      <c r="E83" s="20"/>
      <c r="F83" s="20"/>
    </row>
    <row r="84" spans="1:6">
      <c r="A84" s="19" t="s">
        <v>32</v>
      </c>
      <c r="B84" s="20"/>
      <c r="C84" s="20"/>
      <c r="D84" s="20"/>
      <c r="E84" s="20"/>
      <c r="F84" s="20"/>
    </row>
    <row r="85" spans="1:6">
      <c r="A85" s="19"/>
      <c r="B85" s="20"/>
      <c r="C85" s="20"/>
      <c r="D85" s="20"/>
      <c r="E85" s="20"/>
      <c r="F85" s="20"/>
    </row>
    <row r="86" spans="1:6">
      <c r="A86" s="19"/>
      <c r="B86" s="20" t="s">
        <v>27</v>
      </c>
      <c r="C86" s="20"/>
      <c r="D86" s="20"/>
      <c r="E86" s="20"/>
      <c r="F86" s="20"/>
    </row>
    <row r="87" spans="1:6">
      <c r="A87" s="20"/>
      <c r="B87" s="20"/>
      <c r="C87" s="20"/>
      <c r="D87" s="20"/>
      <c r="E87" s="20"/>
      <c r="F87" s="20"/>
    </row>
    <row r="88" spans="1:6">
      <c r="A88" s="20"/>
      <c r="B88" s="20" t="s">
        <v>11</v>
      </c>
      <c r="C88" s="20"/>
      <c r="D88" s="12">
        <v>1.4999999999999999E-2</v>
      </c>
      <c r="E88" s="12"/>
      <c r="F88" s="20"/>
    </row>
    <row r="89" spans="1:6">
      <c r="A89" s="20"/>
      <c r="B89" s="20"/>
      <c r="C89" s="20"/>
      <c r="D89" s="20"/>
      <c r="E89" s="20"/>
      <c r="F89" s="20"/>
    </row>
    <row r="90" spans="1:6">
      <c r="A90" s="20" t="s">
        <v>33</v>
      </c>
      <c r="B90" s="20"/>
      <c r="C90" s="20"/>
      <c r="D90" s="20"/>
      <c r="E90" s="20"/>
      <c r="F90" s="20"/>
    </row>
    <row r="91" spans="1:6">
      <c r="A91" s="20" t="s">
        <v>34</v>
      </c>
      <c r="B91" s="20"/>
      <c r="C91" s="20"/>
      <c r="D91" s="20"/>
      <c r="E91" s="20"/>
      <c r="F91" s="20"/>
    </row>
    <row r="92" spans="1:6">
      <c r="A92" s="20" t="s">
        <v>35</v>
      </c>
      <c r="B92" s="20"/>
      <c r="C92" s="20"/>
      <c r="D92" s="20"/>
      <c r="E92" s="20"/>
      <c r="F92" s="20"/>
    </row>
    <row r="93" spans="1:6">
      <c r="A93" s="20"/>
      <c r="B93" s="20"/>
      <c r="C93" s="20"/>
      <c r="D93" s="20"/>
      <c r="E93" s="20"/>
      <c r="F93" s="20"/>
    </row>
    <row r="94" spans="1:6">
      <c r="A94" s="20" t="s">
        <v>36</v>
      </c>
      <c r="B94" s="20"/>
      <c r="C94" s="20"/>
      <c r="D94" s="20"/>
      <c r="E94" s="20"/>
      <c r="F94" s="20"/>
    </row>
    <row r="95" spans="1:6">
      <c r="A95" s="20"/>
      <c r="B95" s="31" t="s">
        <v>37</v>
      </c>
      <c r="C95" s="20"/>
      <c r="D95" s="20"/>
      <c r="E95" s="20"/>
      <c r="F95" s="20"/>
    </row>
    <row r="96" spans="1:6">
      <c r="A96" s="20"/>
      <c r="B96" s="32" t="s">
        <v>38</v>
      </c>
      <c r="C96" s="32"/>
      <c r="D96" s="12">
        <v>6.2E-2</v>
      </c>
      <c r="E96" s="12"/>
      <c r="F96" s="20"/>
    </row>
    <row r="97" spans="1:6">
      <c r="A97" s="20"/>
      <c r="B97" s="31" t="s">
        <v>39</v>
      </c>
      <c r="C97" s="20"/>
      <c r="D97" s="12">
        <v>1.4500000000000001E-2</v>
      </c>
      <c r="E97" s="12"/>
      <c r="F97" s="20"/>
    </row>
    <row r="98" spans="1:6">
      <c r="A98" s="20"/>
      <c r="B98" s="20"/>
      <c r="C98" s="20"/>
    </row>
  </sheetData>
  <mergeCells count="4">
    <mergeCell ref="A3:F3"/>
    <mergeCell ref="A4:F4"/>
    <mergeCell ref="D8:F8"/>
    <mergeCell ref="B96:C96"/>
  </mergeCells>
  <pageMargins left="0.7" right="0.7" top="0.75" bottom="0.75" header="0.3" footer="0.3"/>
  <pageSetup scale="99" firstPageNumber="20" fitToHeight="2" orientation="portrait" useFirstPageNumber="1" r:id="rId1"/>
  <headerFooter alignWithMargins="0">
    <oddHeader>&amp;R&amp;"Arial,Bold"&amp;12
NSHE Reference E</oddHeader>
    <oddFooter>&amp;L&amp;Z&amp;F</oddFooter>
  </headerFooter>
  <rowBreaks count="1" manualBreakCount="1">
    <brk id="5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 17 FRINGE RATES</vt:lpstr>
      <vt:lpstr>'FY 17 FRINGE RATES'!Print_Area</vt:lpstr>
      <vt:lpstr>'FY 17 FRINGE RATES'!Print_Titles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Summer Mudd</dc:creator>
  <cp:lastModifiedBy>Summer Mudd</cp:lastModifiedBy>
  <dcterms:created xsi:type="dcterms:W3CDTF">2016-02-16T18:26:59Z</dcterms:created>
  <dcterms:modified xsi:type="dcterms:W3CDTF">2016-02-16T18:27:16Z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